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<sst xmlns="http://schemas.openxmlformats.org/spreadsheetml/2006/main" count="450" uniqueCount="197">
  <si>
    <t>领创数智中心项目外立面幕墙及配套工程幕墙配件招标清单</t>
  </si>
  <si>
    <t>序号</t>
  </si>
  <si>
    <t>产品名称</t>
  </si>
  <si>
    <t>规格型号</t>
  </si>
  <si>
    <t>产地</t>
  </si>
  <si>
    <t>单位</t>
  </si>
  <si>
    <t>暂估数量</t>
  </si>
  <si>
    <t>不含税单价（元）</t>
  </si>
  <si>
    <t>增值税税率%</t>
  </si>
  <si>
    <t>单价税额（元）</t>
  </si>
  <si>
    <t>含税单价</t>
  </si>
  <si>
    <t>合价（含税）</t>
  </si>
  <si>
    <t>上限控制价</t>
  </si>
  <si>
    <t>品牌</t>
  </si>
  <si>
    <t>备注</t>
  </si>
  <si>
    <t>化学锚栓</t>
  </si>
  <si>
    <t>5.8级钢，Φ20</t>
  </si>
  <si>
    <t>上海</t>
  </si>
  <si>
    <t>套</t>
  </si>
  <si>
    <t>上海甲固</t>
  </si>
  <si>
    <t>5.8级钢，Φ24</t>
  </si>
  <si>
    <t>5.8级钢，Φ27</t>
  </si>
  <si>
    <t>倒锥形化学螺栓</t>
  </si>
  <si>
    <t>M12x160mm</t>
  </si>
  <si>
    <t>配1弹1螺母1药剂</t>
  </si>
  <si>
    <t>倒锥形化学螺栓（配平、弹垫片）</t>
  </si>
  <si>
    <t>5.8级M16*190</t>
  </si>
  <si>
    <t>石材幕墙、200/80系列玻璃幕墙</t>
  </si>
  <si>
    <t>5.8级M12*120mm</t>
  </si>
  <si>
    <t>铝板幕墙、125/60系列玻璃幕墙</t>
  </si>
  <si>
    <t>后埋钢板</t>
  </si>
  <si>
    <t>300*200*10mm厚，Q235B</t>
  </si>
  <si>
    <t>河南</t>
  </si>
  <si>
    <t>块</t>
  </si>
  <si>
    <t>报价为普通锌层平均厚度40μ，按常规孔</t>
  </si>
  <si>
    <t>热镀锌埋件</t>
  </si>
  <si>
    <t>450*550*20mm，Q235B</t>
  </si>
  <si>
    <t>钢板</t>
  </si>
  <si>
    <t>260*700*16mm，Q235B</t>
  </si>
  <si>
    <t>黑材</t>
  </si>
  <si>
    <t>360*750*16mm，Q235B</t>
  </si>
  <si>
    <t>360*840*16mm，Q235B</t>
  </si>
  <si>
    <t>250*300*16mm，Q235B</t>
  </si>
  <si>
    <t>400*240*16mm，Q235B</t>
  </si>
  <si>
    <t>L型转接件</t>
  </si>
  <si>
    <t>L=l40mm，Q235B</t>
  </si>
  <si>
    <t>个</t>
  </si>
  <si>
    <t>报价为普通锌层平均厚度40μ，常规打孔</t>
  </si>
  <si>
    <t>L=210mm，Q235B</t>
  </si>
  <si>
    <t>L=230mm，Q235B</t>
  </si>
  <si>
    <t>L=300mm，Q235B</t>
  </si>
  <si>
    <t>6mm厚热镀锌转接件</t>
  </si>
  <si>
    <t>L=190mm；190*100*75，Q235B</t>
  </si>
  <si>
    <t>L=170mm；170*100*75，Q235B</t>
  </si>
  <si>
    <t>L=210mm；210*100*75，Q235B</t>
  </si>
  <si>
    <t>L=100mm；100*100*75，Q235B</t>
  </si>
  <si>
    <t>热镀锌插芯</t>
  </si>
  <si>
    <t>69*49*4mm，Q235B</t>
  </si>
  <si>
    <t>热镀锌角码</t>
  </si>
  <si>
    <t>L=50mm；50*50*50mm，Q235B</t>
  </si>
  <si>
    <t>热镀锌钢角码</t>
  </si>
  <si>
    <t>125x75x6-100mm</t>
  </si>
  <si>
    <t>160x80x6-100mm</t>
  </si>
  <si>
    <t>180x75x6-100mm</t>
  </si>
  <si>
    <t>120x75x6-100mm</t>
  </si>
  <si>
    <t>100x75x6mm厚*100宽</t>
  </si>
  <si>
    <t>80*80*8L=80</t>
  </si>
  <si>
    <t>50+150*100*8</t>
  </si>
  <si>
    <t>（50+200）*70*7</t>
  </si>
  <si>
    <t>（50+240）*70*7</t>
  </si>
  <si>
    <t>70+210*100*6</t>
  </si>
  <si>
    <t>70+230*100*6</t>
  </si>
  <si>
    <t>镀锌板（层间封堵）</t>
  </si>
  <si>
    <t>1.5mm厚</t>
  </si>
  <si>
    <t>㎡</t>
  </si>
  <si>
    <t>1.2mm厚</t>
  </si>
  <si>
    <t>热镀锌方垫片</t>
  </si>
  <si>
    <t>12*30*3</t>
  </si>
  <si>
    <t>斤</t>
  </si>
  <si>
    <t>热镀锌方垫</t>
  </si>
  <si>
    <t>12*30*3mm，Q235B</t>
  </si>
  <si>
    <t>报价为普通锌层平均厚度40μ</t>
  </si>
  <si>
    <t>热镀锌垫片</t>
  </si>
  <si>
    <t>40*40*4</t>
  </si>
  <si>
    <t>铝合金垫片</t>
  </si>
  <si>
    <t>25*25*3</t>
  </si>
  <si>
    <t>不锈钢背栓（配平、弹垫片）</t>
  </si>
  <si>
    <t xml:space="preserve">M8*32，304正材 </t>
  </si>
  <si>
    <t>/</t>
  </si>
  <si>
    <t>M6*25,304材质</t>
  </si>
  <si>
    <t>吊挂干挂石材</t>
  </si>
  <si>
    <t>石材背栓挂件</t>
  </si>
  <si>
    <t>8*32背栓螺丝 201材质</t>
  </si>
  <si>
    <t>穿墙螺栓</t>
  </si>
  <si>
    <t>M12x180mm，304材质</t>
  </si>
  <si>
    <t>配2平垫2弹2螺母</t>
  </si>
  <si>
    <t>不锈钢螺栓组</t>
  </si>
  <si>
    <t>M12x110mm，304材质</t>
  </si>
  <si>
    <t>配2平垫1弹1螺母</t>
  </si>
  <si>
    <t>不锈钢螺栓（配平、弹垫片）</t>
  </si>
  <si>
    <t>M8x25mm，304材质</t>
  </si>
  <si>
    <t>不锈钢外六角螺丝</t>
  </si>
  <si>
    <t>12*250，304材质</t>
  </si>
  <si>
    <t>1平1弹1螺母</t>
  </si>
  <si>
    <t>12*180，304材质</t>
  </si>
  <si>
    <t>不锈钢螺杆</t>
  </si>
  <si>
    <t>12*110，304材质</t>
  </si>
  <si>
    <t>不锈钢螺栓组（配平、弹垫片）</t>
  </si>
  <si>
    <t>M12*100mm，304材质</t>
  </si>
  <si>
    <t>M6*100mm，304材质</t>
  </si>
  <si>
    <t>M6*120mm，304材质</t>
  </si>
  <si>
    <t>不锈钢机制螺栓（配平、弹垫片）</t>
  </si>
  <si>
    <t>M5*20mm，304材质</t>
  </si>
  <si>
    <t>不锈钢螺丝</t>
  </si>
  <si>
    <t>8*25，304材质</t>
  </si>
  <si>
    <t>紧固件插销幕墙弹簧销</t>
  </si>
  <si>
    <t>6*35，304材质</t>
  </si>
  <si>
    <t>大头膨胀螺丝</t>
  </si>
  <si>
    <t>国标M10*120</t>
  </si>
  <si>
    <t>小头膨胀螺丝</t>
  </si>
  <si>
    <t>正标六角自攻自钻</t>
  </si>
  <si>
    <t>ST5.5*25</t>
  </si>
  <si>
    <t>支</t>
  </si>
  <si>
    <t>鑫速峰 镀锌材质</t>
  </si>
  <si>
    <t>沉头自钻</t>
  </si>
  <si>
    <t>ST4.8*25</t>
  </si>
  <si>
    <t>霸王龙 不锈钢材质</t>
  </si>
  <si>
    <t>圆头自攻螺丝</t>
  </si>
  <si>
    <t>M4.8*50</t>
  </si>
  <si>
    <t>不锈钢平头自钻</t>
  </si>
  <si>
    <t>ST4.8*16</t>
  </si>
  <si>
    <t>410干挂件焊挂</t>
  </si>
  <si>
    <t>4*100</t>
  </si>
  <si>
    <t>公斤</t>
  </si>
  <si>
    <t>石材塑料胶垫</t>
  </si>
  <si>
    <t>6*8*12</t>
  </si>
  <si>
    <t>包</t>
  </si>
  <si>
    <t>4*8*15</t>
  </si>
  <si>
    <t>AB胶</t>
  </si>
  <si>
    <t xml:space="preserve"> 18kg/组</t>
  </si>
  <si>
    <t>组</t>
  </si>
  <si>
    <t>北京赛尔士</t>
  </si>
  <si>
    <t>云石胶</t>
  </si>
  <si>
    <t>20L</t>
  </si>
  <si>
    <t>桶</t>
  </si>
  <si>
    <t>硅酮耐候结构胶</t>
  </si>
  <si>
    <t>590ml/支</t>
  </si>
  <si>
    <t>硅宝999</t>
  </si>
  <si>
    <t>耐候密封胶</t>
  </si>
  <si>
    <t>硅宝998</t>
  </si>
  <si>
    <t>防火密封胶</t>
  </si>
  <si>
    <t>500ml/支</t>
  </si>
  <si>
    <t>硅宝119</t>
  </si>
  <si>
    <t>泡沫胶条</t>
  </si>
  <si>
    <t>φ20、φ6、φ15</t>
  </si>
  <si>
    <t>捆</t>
  </si>
  <si>
    <t>422电焊条</t>
  </si>
  <si>
    <t>件</t>
  </si>
  <si>
    <t>湘江</t>
  </si>
  <si>
    <t>美纹纸</t>
  </si>
  <si>
    <t>25mm*30米*72卷</t>
  </si>
  <si>
    <t>铁红调和油漆</t>
  </si>
  <si>
    <t>20kg/桶</t>
  </si>
  <si>
    <t>银粉磁漆</t>
  </si>
  <si>
    <t xml:space="preserve"> 15kg/桶</t>
  </si>
  <si>
    <t>大红调和油漆</t>
  </si>
  <si>
    <t>16kg/桶</t>
  </si>
  <si>
    <t>中黄调和漆</t>
  </si>
  <si>
    <t>稀释剂</t>
  </si>
  <si>
    <t>12kg/桶</t>
  </si>
  <si>
    <t>羊毛刷</t>
  </si>
  <si>
    <t>4寸</t>
  </si>
  <si>
    <t>把</t>
  </si>
  <si>
    <t>7kg/桶</t>
  </si>
  <si>
    <t>2mm橡胶垫块</t>
  </si>
  <si>
    <t>100*100*2</t>
  </si>
  <si>
    <t>柔性垫片</t>
  </si>
  <si>
    <t>2mm厚，11米/卷 1米宽</t>
  </si>
  <si>
    <t>卷</t>
  </si>
  <si>
    <t>防雷铜导线</t>
  </si>
  <si>
    <t>门窗防雷接地6*200</t>
  </si>
  <si>
    <t>根</t>
  </si>
  <si>
    <t>幕墙连接件</t>
  </si>
  <si>
    <t>10#热镀锌槽钢连接件，Q235材质，300mm长</t>
  </si>
  <si>
    <t>锌层约15μ、国标5.3mm厚，（常规打2孔14*64mm）</t>
  </si>
  <si>
    <t>10#热镀锌槽钢连接件，Q235材质，400mm长</t>
  </si>
  <si>
    <t>10#热镀锌槽钢连接件，Q235材质，480mm长</t>
  </si>
  <si>
    <t>10#热镀锌槽钢连接件，Q235材质，1200mm长</t>
  </si>
  <si>
    <t>锌层约15μ、国标5.3mm厚，（常规打4孔14*64mm）</t>
  </si>
  <si>
    <t>10#热镀锌槽钢连接件，Q235材质，250mm长</t>
  </si>
  <si>
    <t>10#热镀锌槽钢连接件，Q235材质，530mm长</t>
  </si>
  <si>
    <t>10#热镀锌槽钢连接件，Q235材质，350mm长</t>
  </si>
  <si>
    <t>10#热镀锌槽钢连接件，Q235材质，260mm长</t>
  </si>
  <si>
    <t>10#热镀锌槽钢连接件，Q235材质，285mm长</t>
  </si>
  <si>
    <t>合计</t>
  </si>
  <si>
    <t xml:space="preserve">投标人： 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</si>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</sst>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9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7" fillId="0" borderId="0"/>
  </cellStyleXfs>
  <cellXfs count="39">
    <xf numFmtId="0" fontId="0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77" fontId="5" fillId="0" borderId="0" xfId="0" applyNumberFormat="1" applyFont="1" applyFill="1" applyAlignment="1" applyProtection="1">
      <alignment horizontal="left" vertical="center"/>
    </xf>
    <xf numFmtId="9" fontId="5" fillId="0" borderId="0" xfId="0" applyNumberFormat="1" applyFont="1" applyFill="1" applyAlignment="1" applyProtection="1">
      <alignment horizontal="left" vertical="center"/>
    </xf>
    <xf numFmtId="14" fontId="7" fillId="0" borderId="0" xfId="0" applyNumberFormat="1" applyFont="1" applyFill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left" vertical="center"/>
    </xf>
    <xf numFmtId="9" fontId="7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6"/>
  <sheetViews>
    <sheetView tabSelected="1" topLeftCell="A84" workbookViewId="0">
      <selection activeCell="K89" sqref="K89"/>
    </sheetView>
  </sheetViews>
  <sheetFormatPr defaultColWidth="9.33333333333333" defaultRowHeight="14.25"/>
  <cols>
    <col min="1" max="1" width="6.33333333333333" style="1" customWidth="1"/>
    <col min="2" max="2" width="26.6666666666667" style="2" customWidth="1"/>
    <col min="3" max="3" width="19.5" style="1" customWidth="1"/>
    <col min="4" max="4" width="11.3333333333333" style="1" customWidth="1"/>
    <col min="5" max="5" width="7.83333333333333" style="1" customWidth="1"/>
    <col min="6" max="6" width="14.3333333333333" style="3" customWidth="1"/>
    <col min="7" max="7" width="11.5" style="4" customWidth="1"/>
    <col min="8" max="8" width="11.5" style="5" customWidth="1"/>
    <col min="9" max="9" width="11.5" style="4" customWidth="1"/>
    <col min="10" max="10" width="12.1666666666667" style="1" customWidth="1"/>
    <col min="11" max="12" width="11.3333333333333" style="1" customWidth="1"/>
    <col min="13" max="13" width="11.1666666666667" style="1" customWidth="1"/>
    <col min="14" max="14" width="30.6666666666667" style="6" customWidth="1"/>
    <col min="15" max="15" width="12.6666666666667" style="1"/>
    <col min="16" max="16" width="17.3333333333333" style="1"/>
    <col min="17" max="18" width="22.6666666666667" style="1" customWidth="1"/>
    <col min="19" max="19" width="9.33333333333333" style="1"/>
    <col min="20" max="20" width="14.8333333333333" style="1" customWidth="1"/>
    <col min="21" max="16384" width="9.33333333333333" style="1"/>
  </cols>
  <sheetData>
    <row r="1" s="1" customFormat="1" ht="22.5" spans="1:14">
      <c r="A1" s="7" t="s">
        <v>0</v>
      </c>
      <c r="B1" s="7"/>
      <c r="C1" s="7"/>
      <c r="D1" s="7"/>
      <c r="E1" s="7"/>
      <c r="F1" s="7"/>
      <c r="G1" s="8"/>
      <c r="H1" s="9"/>
      <c r="I1" s="8"/>
      <c r="J1" s="7"/>
      <c r="K1" s="7"/>
      <c r="L1" s="7"/>
      <c r="M1" s="7"/>
      <c r="N1" s="19"/>
    </row>
    <row r="2" s="1" customFormat="1" ht="24" spans="1:14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4" t="s">
        <v>8</v>
      </c>
      <c r="I2" s="13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0" t="s">
        <v>14</v>
      </c>
    </row>
    <row r="3" s="1" customFormat="1" ht="19" customHeight="1" spans="1:14">
      <c r="A3" s="10">
        <f t="shared" ref="A3:A9" si="0">ROW()-2</f>
        <v>1</v>
      </c>
      <c r="B3" s="11" t="s">
        <v>15</v>
      </c>
      <c r="C3" s="10" t="s">
        <v>16</v>
      </c>
      <c r="D3" s="10" t="s">
        <v>17</v>
      </c>
      <c r="E3" s="10" t="s">
        <v>18</v>
      </c>
      <c r="F3" s="12">
        <v>348</v>
      </c>
      <c r="G3" s="15"/>
      <c r="H3" s="16">
        <v>0.13</v>
      </c>
      <c r="I3" s="15">
        <f>G3*H3</f>
        <v>0</v>
      </c>
      <c r="J3" s="10"/>
      <c r="K3" s="10">
        <f>F3*J3</f>
        <v>0</v>
      </c>
      <c r="L3" s="10">
        <v>5.8</v>
      </c>
      <c r="M3" s="10" t="s">
        <v>19</v>
      </c>
      <c r="N3" s="20"/>
    </row>
    <row r="4" s="1" customFormat="1" ht="19" customHeight="1" spans="1:14">
      <c r="A4" s="10">
        <f t="shared" si="0"/>
        <v>2</v>
      </c>
      <c r="B4" s="11" t="s">
        <v>15</v>
      </c>
      <c r="C4" s="10" t="s">
        <v>20</v>
      </c>
      <c r="D4" s="10" t="s">
        <v>17</v>
      </c>
      <c r="E4" s="10" t="s">
        <v>18</v>
      </c>
      <c r="F4" s="12">
        <v>120</v>
      </c>
      <c r="G4" s="15"/>
      <c r="H4" s="16">
        <v>0.13</v>
      </c>
      <c r="I4" s="15">
        <f t="shared" ref="I4:I35" si="1">G4*H4</f>
        <v>0</v>
      </c>
      <c r="J4" s="10"/>
      <c r="K4" s="10">
        <f t="shared" ref="K4:K35" si="2">F4*J4</f>
        <v>0</v>
      </c>
      <c r="L4" s="10">
        <v>9</v>
      </c>
      <c r="M4" s="10" t="s">
        <v>19</v>
      </c>
      <c r="N4" s="20"/>
    </row>
    <row r="5" s="1" customFormat="1" spans="1:14">
      <c r="A5" s="10">
        <f t="shared" si="0"/>
        <v>3</v>
      </c>
      <c r="B5" s="11" t="s">
        <v>15</v>
      </c>
      <c r="C5" s="10" t="s">
        <v>21</v>
      </c>
      <c r="D5" s="10" t="s">
        <v>17</v>
      </c>
      <c r="E5" s="10" t="s">
        <v>18</v>
      </c>
      <c r="F5" s="12">
        <v>168</v>
      </c>
      <c r="G5" s="15"/>
      <c r="H5" s="16">
        <v>0.13</v>
      </c>
      <c r="I5" s="15">
        <f t="shared" si="1"/>
        <v>0</v>
      </c>
      <c r="J5" s="10"/>
      <c r="K5" s="10">
        <f t="shared" si="2"/>
        <v>0</v>
      </c>
      <c r="L5" s="10">
        <v>17.5</v>
      </c>
      <c r="M5" s="10" t="s">
        <v>19</v>
      </c>
      <c r="N5" s="20"/>
    </row>
    <row r="6" s="1" customFormat="1" ht="19" customHeight="1" spans="1:14">
      <c r="A6" s="10">
        <f t="shared" si="0"/>
        <v>4</v>
      </c>
      <c r="B6" s="11" t="s">
        <v>22</v>
      </c>
      <c r="C6" s="11" t="s">
        <v>23</v>
      </c>
      <c r="D6" s="10" t="s">
        <v>17</v>
      </c>
      <c r="E6" s="10" t="s">
        <v>18</v>
      </c>
      <c r="F6" s="12">
        <v>10000</v>
      </c>
      <c r="G6" s="15"/>
      <c r="H6" s="16">
        <v>0.13</v>
      </c>
      <c r="I6" s="15">
        <f t="shared" si="1"/>
        <v>0</v>
      </c>
      <c r="J6" s="10"/>
      <c r="K6" s="10">
        <f t="shared" si="2"/>
        <v>0</v>
      </c>
      <c r="L6" s="10">
        <v>1.3</v>
      </c>
      <c r="M6" s="10" t="s">
        <v>19</v>
      </c>
      <c r="N6" s="20" t="s">
        <v>24</v>
      </c>
    </row>
    <row r="7" s="1" customFormat="1" ht="24" spans="1:14">
      <c r="A7" s="10">
        <f t="shared" si="0"/>
        <v>5</v>
      </c>
      <c r="B7" s="11" t="s">
        <v>25</v>
      </c>
      <c r="C7" s="17" t="s">
        <v>26</v>
      </c>
      <c r="D7" s="10" t="s">
        <v>17</v>
      </c>
      <c r="E7" s="10" t="s">
        <v>18</v>
      </c>
      <c r="F7" s="15">
        <v>30000</v>
      </c>
      <c r="G7" s="15"/>
      <c r="H7" s="16">
        <v>0.13</v>
      </c>
      <c r="I7" s="15">
        <f t="shared" si="1"/>
        <v>0</v>
      </c>
      <c r="J7" s="10"/>
      <c r="K7" s="10">
        <f t="shared" si="2"/>
        <v>0</v>
      </c>
      <c r="L7" s="10">
        <v>2.28</v>
      </c>
      <c r="M7" s="10" t="s">
        <v>19</v>
      </c>
      <c r="N7" s="21" t="s">
        <v>27</v>
      </c>
    </row>
    <row r="8" s="1" customFormat="1" ht="24" spans="1:14">
      <c r="A8" s="10">
        <f t="shared" si="0"/>
        <v>6</v>
      </c>
      <c r="B8" s="11" t="s">
        <v>25</v>
      </c>
      <c r="C8" s="10" t="s">
        <v>28</v>
      </c>
      <c r="D8" s="10" t="s">
        <v>17</v>
      </c>
      <c r="E8" s="10" t="s">
        <v>18</v>
      </c>
      <c r="F8" s="15">
        <v>30000</v>
      </c>
      <c r="G8" s="15"/>
      <c r="H8" s="16">
        <v>0.13</v>
      </c>
      <c r="I8" s="15">
        <f t="shared" si="1"/>
        <v>0</v>
      </c>
      <c r="J8" s="10"/>
      <c r="K8" s="10">
        <f t="shared" si="2"/>
        <v>0</v>
      </c>
      <c r="L8" s="10">
        <v>1.15</v>
      </c>
      <c r="M8" s="10" t="s">
        <v>19</v>
      </c>
      <c r="N8" s="21" t="s">
        <v>29</v>
      </c>
    </row>
    <row r="9" s="1" customFormat="1" ht="24" spans="1:14">
      <c r="A9" s="10">
        <f t="shared" si="0"/>
        <v>7</v>
      </c>
      <c r="B9" s="11" t="s">
        <v>30</v>
      </c>
      <c r="C9" s="11" t="s">
        <v>31</v>
      </c>
      <c r="D9" s="10" t="s">
        <v>32</v>
      </c>
      <c r="E9" s="10" t="s">
        <v>33</v>
      </c>
      <c r="F9" s="12">
        <v>39589</v>
      </c>
      <c r="G9" s="15"/>
      <c r="H9" s="16">
        <v>0.13</v>
      </c>
      <c r="I9" s="15">
        <f t="shared" si="1"/>
        <v>0</v>
      </c>
      <c r="J9" s="10"/>
      <c r="K9" s="10">
        <f t="shared" si="2"/>
        <v>0</v>
      </c>
      <c r="L9" s="10">
        <v>18.8</v>
      </c>
      <c r="M9" s="10"/>
      <c r="N9" s="22" t="s">
        <v>34</v>
      </c>
    </row>
    <row r="10" s="1" customFormat="1" ht="24" spans="1:14">
      <c r="A10" s="10"/>
      <c r="B10" s="11" t="s">
        <v>35</v>
      </c>
      <c r="C10" s="11" t="s">
        <v>36</v>
      </c>
      <c r="D10" s="10" t="s">
        <v>32</v>
      </c>
      <c r="E10" s="10" t="s">
        <v>33</v>
      </c>
      <c r="F10" s="12">
        <v>10</v>
      </c>
      <c r="G10" s="15"/>
      <c r="H10" s="16">
        <v>0.13</v>
      </c>
      <c r="I10" s="15">
        <f t="shared" si="1"/>
        <v>0</v>
      </c>
      <c r="J10" s="10"/>
      <c r="K10" s="10">
        <f t="shared" si="2"/>
        <v>0</v>
      </c>
      <c r="L10" s="10">
        <v>145</v>
      </c>
      <c r="M10" s="10"/>
      <c r="N10" s="22" t="s">
        <v>34</v>
      </c>
    </row>
    <row r="11" s="1" customFormat="1" ht="19" customHeight="1" spans="1:14">
      <c r="A11" s="10">
        <f>ROW()-2</f>
        <v>9</v>
      </c>
      <c r="B11" s="11" t="s">
        <v>37</v>
      </c>
      <c r="C11" s="11" t="s">
        <v>38</v>
      </c>
      <c r="D11" s="10" t="s">
        <v>32</v>
      </c>
      <c r="E11" s="10" t="s">
        <v>33</v>
      </c>
      <c r="F11" s="15">
        <v>2</v>
      </c>
      <c r="G11" s="15"/>
      <c r="H11" s="16">
        <v>0.13</v>
      </c>
      <c r="I11" s="15">
        <f t="shared" si="1"/>
        <v>0</v>
      </c>
      <c r="J11" s="10"/>
      <c r="K11" s="10">
        <f t="shared" si="2"/>
        <v>0</v>
      </c>
      <c r="L11" s="10">
        <v>104</v>
      </c>
      <c r="M11" s="10"/>
      <c r="N11" s="20" t="s">
        <v>39</v>
      </c>
    </row>
    <row r="12" s="1" customFormat="1" ht="19" customHeight="1" spans="1:14">
      <c r="A12" s="10">
        <f>ROW()-2</f>
        <v>10</v>
      </c>
      <c r="B12" s="11" t="s">
        <v>37</v>
      </c>
      <c r="C12" s="11" t="s">
        <v>40</v>
      </c>
      <c r="D12" s="10" t="s">
        <v>32</v>
      </c>
      <c r="E12" s="10" t="s">
        <v>33</v>
      </c>
      <c r="F12" s="15">
        <v>10</v>
      </c>
      <c r="G12" s="15"/>
      <c r="H12" s="16">
        <v>0.13</v>
      </c>
      <c r="I12" s="15">
        <f t="shared" si="1"/>
        <v>0</v>
      </c>
      <c r="J12" s="10"/>
      <c r="K12" s="10">
        <f t="shared" si="2"/>
        <v>0</v>
      </c>
      <c r="L12" s="10">
        <v>155</v>
      </c>
      <c r="M12" s="10"/>
      <c r="N12" s="20" t="s">
        <v>39</v>
      </c>
    </row>
    <row r="13" s="1" customFormat="1" ht="19" customHeight="1" spans="1:14">
      <c r="A13" s="10">
        <f>ROW()-2</f>
        <v>11</v>
      </c>
      <c r="B13" s="11" t="s">
        <v>37</v>
      </c>
      <c r="C13" s="11" t="s">
        <v>41</v>
      </c>
      <c r="D13" s="10" t="s">
        <v>32</v>
      </c>
      <c r="E13" s="10" t="s">
        <v>33</v>
      </c>
      <c r="F13" s="15">
        <v>2</v>
      </c>
      <c r="G13" s="15"/>
      <c r="H13" s="16">
        <v>0.13</v>
      </c>
      <c r="I13" s="15">
        <f t="shared" si="1"/>
        <v>0</v>
      </c>
      <c r="J13" s="10"/>
      <c r="K13" s="10">
        <f t="shared" si="2"/>
        <v>0</v>
      </c>
      <c r="L13" s="10">
        <v>173</v>
      </c>
      <c r="M13" s="10"/>
      <c r="N13" s="20" t="s">
        <v>39</v>
      </c>
    </row>
    <row r="14" s="1" customFormat="1" ht="19" customHeight="1" spans="1:14">
      <c r="A14" s="10">
        <f t="shared" ref="A14:A23" si="3">ROW()-2</f>
        <v>12</v>
      </c>
      <c r="B14" s="11" t="s">
        <v>37</v>
      </c>
      <c r="C14" s="11" t="s">
        <v>42</v>
      </c>
      <c r="D14" s="10" t="s">
        <v>32</v>
      </c>
      <c r="E14" s="10" t="s">
        <v>33</v>
      </c>
      <c r="F14" s="15">
        <v>6</v>
      </c>
      <c r="G14" s="15"/>
      <c r="H14" s="16">
        <v>0.13</v>
      </c>
      <c r="I14" s="15">
        <f t="shared" si="1"/>
        <v>0</v>
      </c>
      <c r="J14" s="10"/>
      <c r="K14" s="10">
        <f t="shared" si="2"/>
        <v>0</v>
      </c>
      <c r="L14" s="10">
        <v>43</v>
      </c>
      <c r="M14" s="10"/>
      <c r="N14" s="20" t="s">
        <v>39</v>
      </c>
    </row>
    <row r="15" s="1" customFormat="1" ht="19" customHeight="1" spans="1:14">
      <c r="A15" s="10">
        <f t="shared" si="3"/>
        <v>13</v>
      </c>
      <c r="B15" s="11" t="s">
        <v>37</v>
      </c>
      <c r="C15" s="11" t="s">
        <v>43</v>
      </c>
      <c r="D15" s="10" t="s">
        <v>32</v>
      </c>
      <c r="E15" s="10" t="s">
        <v>33</v>
      </c>
      <c r="F15" s="15">
        <v>10</v>
      </c>
      <c r="G15" s="15"/>
      <c r="H15" s="16">
        <v>0.13</v>
      </c>
      <c r="I15" s="15">
        <f t="shared" si="1"/>
        <v>0</v>
      </c>
      <c r="J15" s="10"/>
      <c r="K15" s="10">
        <f t="shared" si="2"/>
        <v>0</v>
      </c>
      <c r="L15" s="10">
        <v>55</v>
      </c>
      <c r="M15" s="10"/>
      <c r="N15" s="20" t="s">
        <v>39</v>
      </c>
    </row>
    <row r="16" s="1" customFormat="1" ht="24" spans="1:14">
      <c r="A16" s="10">
        <f t="shared" si="3"/>
        <v>14</v>
      </c>
      <c r="B16" s="11" t="s">
        <v>44</v>
      </c>
      <c r="C16" s="10" t="s">
        <v>45</v>
      </c>
      <c r="D16" s="10" t="s">
        <v>32</v>
      </c>
      <c r="E16" s="10" t="s">
        <v>46</v>
      </c>
      <c r="F16" s="15">
        <v>10000</v>
      </c>
      <c r="G16" s="15"/>
      <c r="H16" s="16">
        <v>0.13</v>
      </c>
      <c r="I16" s="15">
        <f t="shared" si="1"/>
        <v>0</v>
      </c>
      <c r="J16" s="10"/>
      <c r="K16" s="10">
        <f t="shared" si="2"/>
        <v>0</v>
      </c>
      <c r="L16" s="10">
        <v>4.2</v>
      </c>
      <c r="M16" s="10"/>
      <c r="N16" s="23" t="s">
        <v>47</v>
      </c>
    </row>
    <row r="17" s="1" customFormat="1" ht="24" spans="1:14">
      <c r="A17" s="10">
        <f t="shared" si="3"/>
        <v>15</v>
      </c>
      <c r="B17" s="11" t="s">
        <v>44</v>
      </c>
      <c r="C17" s="10" t="s">
        <v>48</v>
      </c>
      <c r="D17" s="10" t="s">
        <v>32</v>
      </c>
      <c r="E17" s="10" t="s">
        <v>46</v>
      </c>
      <c r="F17" s="15">
        <v>10000</v>
      </c>
      <c r="G17" s="15"/>
      <c r="H17" s="16">
        <v>0.13</v>
      </c>
      <c r="I17" s="15">
        <f t="shared" si="1"/>
        <v>0</v>
      </c>
      <c r="J17" s="10"/>
      <c r="K17" s="10">
        <f t="shared" si="2"/>
        <v>0</v>
      </c>
      <c r="L17" s="10">
        <v>5.5</v>
      </c>
      <c r="M17" s="10"/>
      <c r="N17" s="23" t="s">
        <v>47</v>
      </c>
    </row>
    <row r="18" s="1" customFormat="1" ht="24" spans="1:14">
      <c r="A18" s="10">
        <f t="shared" si="3"/>
        <v>16</v>
      </c>
      <c r="B18" s="11" t="s">
        <v>44</v>
      </c>
      <c r="C18" s="10" t="s">
        <v>49</v>
      </c>
      <c r="D18" s="10" t="s">
        <v>32</v>
      </c>
      <c r="E18" s="10" t="s">
        <v>46</v>
      </c>
      <c r="F18" s="15">
        <v>10000</v>
      </c>
      <c r="G18" s="15"/>
      <c r="H18" s="16">
        <v>0.13</v>
      </c>
      <c r="I18" s="15">
        <f t="shared" si="1"/>
        <v>0</v>
      </c>
      <c r="J18" s="10"/>
      <c r="K18" s="10">
        <f t="shared" si="2"/>
        <v>0</v>
      </c>
      <c r="L18" s="10">
        <v>5.9</v>
      </c>
      <c r="M18" s="10"/>
      <c r="N18" s="23" t="s">
        <v>47</v>
      </c>
    </row>
    <row r="19" s="1" customFormat="1" ht="24" spans="1:14">
      <c r="A19" s="10">
        <f t="shared" si="3"/>
        <v>17</v>
      </c>
      <c r="B19" s="11" t="s">
        <v>44</v>
      </c>
      <c r="C19" s="10" t="s">
        <v>50</v>
      </c>
      <c r="D19" s="10" t="s">
        <v>32</v>
      </c>
      <c r="E19" s="10" t="s">
        <v>46</v>
      </c>
      <c r="F19" s="15">
        <v>10000</v>
      </c>
      <c r="G19" s="15"/>
      <c r="H19" s="16">
        <v>0.13</v>
      </c>
      <c r="I19" s="15">
        <f t="shared" si="1"/>
        <v>0</v>
      </c>
      <c r="J19" s="10"/>
      <c r="K19" s="10">
        <f t="shared" si="2"/>
        <v>0</v>
      </c>
      <c r="L19" s="10">
        <v>7.8</v>
      </c>
      <c r="M19" s="10"/>
      <c r="N19" s="23" t="s">
        <v>47</v>
      </c>
    </row>
    <row r="20" s="1" customFormat="1" ht="36" spans="1:14">
      <c r="A20" s="10">
        <f t="shared" si="3"/>
        <v>18</v>
      </c>
      <c r="B20" s="11" t="s">
        <v>51</v>
      </c>
      <c r="C20" s="11" t="s">
        <v>52</v>
      </c>
      <c r="D20" s="10" t="s">
        <v>32</v>
      </c>
      <c r="E20" s="10" t="s">
        <v>46</v>
      </c>
      <c r="F20" s="12">
        <v>3000</v>
      </c>
      <c r="G20" s="15"/>
      <c r="H20" s="16">
        <v>0.13</v>
      </c>
      <c r="I20" s="15">
        <f t="shared" si="1"/>
        <v>0</v>
      </c>
      <c r="J20" s="10"/>
      <c r="K20" s="10">
        <f t="shared" si="2"/>
        <v>0</v>
      </c>
      <c r="L20" s="10">
        <v>5.2</v>
      </c>
      <c r="M20" s="10"/>
      <c r="N20" s="23" t="s">
        <v>47</v>
      </c>
    </row>
    <row r="21" s="1" customFormat="1" ht="36" spans="1:14">
      <c r="A21" s="10">
        <f t="shared" si="3"/>
        <v>19</v>
      </c>
      <c r="B21" s="11" t="s">
        <v>51</v>
      </c>
      <c r="C21" s="11" t="s">
        <v>53</v>
      </c>
      <c r="D21" s="10" t="s">
        <v>32</v>
      </c>
      <c r="E21" s="10" t="s">
        <v>46</v>
      </c>
      <c r="F21" s="12">
        <v>700</v>
      </c>
      <c r="G21" s="15"/>
      <c r="H21" s="16">
        <v>0.13</v>
      </c>
      <c r="I21" s="15">
        <f t="shared" si="1"/>
        <v>0</v>
      </c>
      <c r="J21" s="10"/>
      <c r="K21" s="10">
        <f t="shared" si="2"/>
        <v>0</v>
      </c>
      <c r="L21" s="10">
        <v>4.8</v>
      </c>
      <c r="M21" s="10"/>
      <c r="N21" s="23" t="s">
        <v>47</v>
      </c>
    </row>
    <row r="22" s="1" customFormat="1" ht="36" spans="1:14">
      <c r="A22" s="10">
        <f t="shared" si="3"/>
        <v>20</v>
      </c>
      <c r="B22" s="11" t="s">
        <v>51</v>
      </c>
      <c r="C22" s="11" t="s">
        <v>54</v>
      </c>
      <c r="D22" s="10" t="s">
        <v>32</v>
      </c>
      <c r="E22" s="10" t="s">
        <v>46</v>
      </c>
      <c r="F22" s="12">
        <v>700</v>
      </c>
      <c r="G22" s="15"/>
      <c r="H22" s="16">
        <v>0.13</v>
      </c>
      <c r="I22" s="15">
        <f t="shared" si="1"/>
        <v>0</v>
      </c>
      <c r="J22" s="10"/>
      <c r="K22" s="10">
        <f t="shared" si="2"/>
        <v>0</v>
      </c>
      <c r="L22" s="10">
        <v>5.6</v>
      </c>
      <c r="M22" s="10"/>
      <c r="N22" s="22" t="s">
        <v>47</v>
      </c>
    </row>
    <row r="23" s="1" customFormat="1" ht="36" spans="1:14">
      <c r="A23" s="10">
        <f t="shared" ref="A23:A32" si="4">ROW()-2</f>
        <v>21</v>
      </c>
      <c r="B23" s="11" t="s">
        <v>51</v>
      </c>
      <c r="C23" s="11" t="s">
        <v>55</v>
      </c>
      <c r="D23" s="10" t="s">
        <v>32</v>
      </c>
      <c r="E23" s="10" t="s">
        <v>46</v>
      </c>
      <c r="F23" s="12">
        <v>4000</v>
      </c>
      <c r="G23" s="15"/>
      <c r="H23" s="16">
        <v>0.13</v>
      </c>
      <c r="I23" s="15">
        <f t="shared" si="1"/>
        <v>0</v>
      </c>
      <c r="J23" s="10"/>
      <c r="K23" s="10">
        <f t="shared" si="2"/>
        <v>0</v>
      </c>
      <c r="L23" s="10">
        <v>3.4</v>
      </c>
      <c r="M23" s="10"/>
      <c r="N23" s="22" t="s">
        <v>47</v>
      </c>
    </row>
    <row r="24" s="1" customFormat="1" ht="24" spans="1:14">
      <c r="A24" s="10">
        <f t="shared" si="4"/>
        <v>22</v>
      </c>
      <c r="B24" s="11" t="s">
        <v>56</v>
      </c>
      <c r="C24" s="11" t="s">
        <v>57</v>
      </c>
      <c r="D24" s="10" t="s">
        <v>32</v>
      </c>
      <c r="E24" s="10" t="s">
        <v>46</v>
      </c>
      <c r="F24" s="12">
        <v>640</v>
      </c>
      <c r="G24" s="15"/>
      <c r="H24" s="16">
        <v>0.13</v>
      </c>
      <c r="I24" s="15">
        <f t="shared" si="1"/>
        <v>0</v>
      </c>
      <c r="J24" s="10"/>
      <c r="K24" s="10">
        <f t="shared" si="2"/>
        <v>0</v>
      </c>
      <c r="L24" s="10">
        <v>19.3</v>
      </c>
      <c r="M24" s="10"/>
      <c r="N24" s="22" t="s">
        <v>47</v>
      </c>
    </row>
    <row r="25" s="1" customFormat="1" ht="36" spans="1:14">
      <c r="A25" s="10">
        <f t="shared" si="4"/>
        <v>23</v>
      </c>
      <c r="B25" s="11" t="s">
        <v>58</v>
      </c>
      <c r="C25" s="11" t="s">
        <v>59</v>
      </c>
      <c r="D25" s="10" t="s">
        <v>32</v>
      </c>
      <c r="E25" s="10" t="s">
        <v>46</v>
      </c>
      <c r="F25" s="12">
        <v>1600</v>
      </c>
      <c r="G25" s="15"/>
      <c r="H25" s="16">
        <v>0.13</v>
      </c>
      <c r="I25" s="15">
        <f t="shared" si="1"/>
        <v>0</v>
      </c>
      <c r="J25" s="10"/>
      <c r="K25" s="10">
        <f t="shared" si="2"/>
        <v>0</v>
      </c>
      <c r="L25" s="10">
        <v>1.1</v>
      </c>
      <c r="M25" s="10"/>
      <c r="N25" s="22" t="s">
        <v>47</v>
      </c>
    </row>
    <row r="26" s="1" customFormat="1" ht="24" spans="1:14">
      <c r="A26" s="10">
        <f t="shared" si="4"/>
        <v>24</v>
      </c>
      <c r="B26" s="11" t="s">
        <v>60</v>
      </c>
      <c r="C26" s="18" t="s">
        <v>61</v>
      </c>
      <c r="D26" s="10" t="s">
        <v>32</v>
      </c>
      <c r="E26" s="10" t="s">
        <v>46</v>
      </c>
      <c r="F26" s="12">
        <v>1000</v>
      </c>
      <c r="G26" s="15"/>
      <c r="H26" s="16">
        <v>0.13</v>
      </c>
      <c r="I26" s="15">
        <f t="shared" si="1"/>
        <v>0</v>
      </c>
      <c r="J26" s="10"/>
      <c r="K26" s="10">
        <f t="shared" si="2"/>
        <v>0</v>
      </c>
      <c r="L26" s="10">
        <v>4.1</v>
      </c>
      <c r="M26" s="10"/>
      <c r="N26" s="22" t="s">
        <v>47</v>
      </c>
    </row>
    <row r="27" s="1" customFormat="1" ht="24" spans="1:14">
      <c r="A27" s="10">
        <f t="shared" si="4"/>
        <v>25</v>
      </c>
      <c r="B27" s="11" t="s">
        <v>60</v>
      </c>
      <c r="C27" s="18" t="s">
        <v>62</v>
      </c>
      <c r="D27" s="10" t="s">
        <v>32</v>
      </c>
      <c r="E27" s="10" t="s">
        <v>46</v>
      </c>
      <c r="F27" s="12">
        <v>1000</v>
      </c>
      <c r="G27" s="15"/>
      <c r="H27" s="16">
        <v>0.13</v>
      </c>
      <c r="I27" s="15">
        <f t="shared" si="1"/>
        <v>0</v>
      </c>
      <c r="J27" s="10"/>
      <c r="K27" s="10">
        <f t="shared" si="2"/>
        <v>0</v>
      </c>
      <c r="L27" s="10">
        <v>4.7</v>
      </c>
      <c r="M27" s="10"/>
      <c r="N27" s="22" t="s">
        <v>47</v>
      </c>
    </row>
    <row r="28" s="1" customFormat="1" ht="24" spans="1:14">
      <c r="A28" s="10">
        <f t="shared" si="4"/>
        <v>26</v>
      </c>
      <c r="B28" s="11" t="s">
        <v>60</v>
      </c>
      <c r="C28" s="18" t="s">
        <v>63</v>
      </c>
      <c r="D28" s="10" t="s">
        <v>32</v>
      </c>
      <c r="E28" s="10" t="s">
        <v>46</v>
      </c>
      <c r="F28" s="12">
        <v>1000</v>
      </c>
      <c r="G28" s="15"/>
      <c r="H28" s="16">
        <v>0.13</v>
      </c>
      <c r="I28" s="15">
        <f t="shared" si="1"/>
        <v>0</v>
      </c>
      <c r="J28" s="10"/>
      <c r="K28" s="10">
        <f t="shared" si="2"/>
        <v>0</v>
      </c>
      <c r="L28" s="10">
        <v>5.1</v>
      </c>
      <c r="M28" s="10"/>
      <c r="N28" s="22" t="s">
        <v>47</v>
      </c>
    </row>
    <row r="29" s="1" customFormat="1" ht="24" spans="1:14">
      <c r="A29" s="10">
        <f t="shared" si="4"/>
        <v>27</v>
      </c>
      <c r="B29" s="11" t="s">
        <v>60</v>
      </c>
      <c r="C29" s="18" t="s">
        <v>64</v>
      </c>
      <c r="D29" s="10" t="s">
        <v>32</v>
      </c>
      <c r="E29" s="10" t="s">
        <v>46</v>
      </c>
      <c r="F29" s="12">
        <v>1000</v>
      </c>
      <c r="G29" s="15"/>
      <c r="H29" s="16">
        <v>0.13</v>
      </c>
      <c r="I29" s="15">
        <f t="shared" si="1"/>
        <v>0</v>
      </c>
      <c r="J29" s="10"/>
      <c r="K29" s="10">
        <f t="shared" si="2"/>
        <v>0</v>
      </c>
      <c r="L29" s="10">
        <v>4.05</v>
      </c>
      <c r="M29" s="10"/>
      <c r="N29" s="22" t="s">
        <v>47</v>
      </c>
    </row>
    <row r="30" s="1" customFormat="1" ht="24" spans="1:14">
      <c r="A30" s="10">
        <f t="shared" si="4"/>
        <v>28</v>
      </c>
      <c r="B30" s="11" t="s">
        <v>60</v>
      </c>
      <c r="C30" s="18" t="s">
        <v>65</v>
      </c>
      <c r="D30" s="10" t="s">
        <v>32</v>
      </c>
      <c r="E30" s="10" t="s">
        <v>46</v>
      </c>
      <c r="F30" s="12">
        <v>1000</v>
      </c>
      <c r="G30" s="15"/>
      <c r="H30" s="16">
        <v>0.13</v>
      </c>
      <c r="I30" s="15">
        <f t="shared" si="1"/>
        <v>0</v>
      </c>
      <c r="J30" s="10"/>
      <c r="K30" s="10">
        <f t="shared" si="2"/>
        <v>0</v>
      </c>
      <c r="L30" s="10">
        <v>3.4</v>
      </c>
      <c r="M30" s="10"/>
      <c r="N30" s="22" t="s">
        <v>47</v>
      </c>
    </row>
    <row r="31" s="1" customFormat="1" ht="24" spans="1:14">
      <c r="A31" s="10">
        <f t="shared" si="4"/>
        <v>29</v>
      </c>
      <c r="B31" s="11" t="s">
        <v>60</v>
      </c>
      <c r="C31" s="11" t="s">
        <v>66</v>
      </c>
      <c r="D31" s="10" t="s">
        <v>32</v>
      </c>
      <c r="E31" s="10" t="s">
        <v>46</v>
      </c>
      <c r="F31" s="12">
        <v>1000</v>
      </c>
      <c r="G31" s="15"/>
      <c r="H31" s="16">
        <v>0.13</v>
      </c>
      <c r="I31" s="15">
        <f t="shared" si="1"/>
        <v>0</v>
      </c>
      <c r="J31" s="10"/>
      <c r="K31" s="10">
        <f t="shared" si="2"/>
        <v>0</v>
      </c>
      <c r="L31" s="10">
        <v>3.4</v>
      </c>
      <c r="M31" s="10"/>
      <c r="N31" s="22" t="s">
        <v>47</v>
      </c>
    </row>
    <row r="32" s="1" customFormat="1" ht="24" spans="1:14">
      <c r="A32" s="10">
        <f t="shared" si="4"/>
        <v>30</v>
      </c>
      <c r="B32" s="11" t="s">
        <v>58</v>
      </c>
      <c r="C32" s="10" t="s">
        <v>67</v>
      </c>
      <c r="D32" s="10" t="s">
        <v>32</v>
      </c>
      <c r="E32" s="10" t="s">
        <v>46</v>
      </c>
      <c r="F32" s="12">
        <v>1000</v>
      </c>
      <c r="G32" s="15"/>
      <c r="H32" s="16">
        <v>0.13</v>
      </c>
      <c r="I32" s="15">
        <f t="shared" si="1"/>
        <v>0</v>
      </c>
      <c r="J32" s="10"/>
      <c r="K32" s="10">
        <f t="shared" si="2"/>
        <v>0</v>
      </c>
      <c r="L32" s="10">
        <v>5.2</v>
      </c>
      <c r="M32" s="10"/>
      <c r="N32" s="22" t="s">
        <v>47</v>
      </c>
    </row>
    <row r="33" s="1" customFormat="1" ht="24" spans="1:14">
      <c r="A33" s="10">
        <f t="shared" ref="A33:A42" si="5">ROW()-2</f>
        <v>31</v>
      </c>
      <c r="B33" s="11" t="s">
        <v>58</v>
      </c>
      <c r="C33" s="11" t="s">
        <v>68</v>
      </c>
      <c r="D33" s="10" t="s">
        <v>32</v>
      </c>
      <c r="E33" s="10" t="s">
        <v>46</v>
      </c>
      <c r="F33" s="12">
        <v>1000</v>
      </c>
      <c r="G33" s="15"/>
      <c r="H33" s="16">
        <v>0.13</v>
      </c>
      <c r="I33" s="15">
        <f t="shared" si="1"/>
        <v>0</v>
      </c>
      <c r="J33" s="10"/>
      <c r="K33" s="10">
        <f t="shared" si="2"/>
        <v>0</v>
      </c>
      <c r="L33" s="10">
        <v>4</v>
      </c>
      <c r="M33" s="10"/>
      <c r="N33" s="22" t="s">
        <v>47</v>
      </c>
    </row>
    <row r="34" s="1" customFormat="1" ht="24" spans="1:14">
      <c r="A34" s="10">
        <f t="shared" si="5"/>
        <v>32</v>
      </c>
      <c r="B34" s="11" t="s">
        <v>58</v>
      </c>
      <c r="C34" s="11" t="s">
        <v>69</v>
      </c>
      <c r="D34" s="10" t="s">
        <v>32</v>
      </c>
      <c r="E34" s="10" t="s">
        <v>46</v>
      </c>
      <c r="F34" s="12">
        <v>1000</v>
      </c>
      <c r="G34" s="15"/>
      <c r="H34" s="16">
        <v>0.13</v>
      </c>
      <c r="I34" s="15">
        <f t="shared" si="1"/>
        <v>0</v>
      </c>
      <c r="J34" s="10"/>
      <c r="K34" s="10">
        <f t="shared" si="2"/>
        <v>0</v>
      </c>
      <c r="L34" s="10">
        <v>4.5</v>
      </c>
      <c r="M34" s="10"/>
      <c r="N34" s="22" t="s">
        <v>47</v>
      </c>
    </row>
    <row r="35" s="1" customFormat="1" ht="24" spans="1:14">
      <c r="A35" s="10">
        <f t="shared" si="5"/>
        <v>33</v>
      </c>
      <c r="B35" s="11" t="s">
        <v>58</v>
      </c>
      <c r="C35" s="10" t="s">
        <v>70</v>
      </c>
      <c r="D35" s="10" t="s">
        <v>32</v>
      </c>
      <c r="E35" s="10" t="s">
        <v>46</v>
      </c>
      <c r="F35" s="12">
        <v>1000</v>
      </c>
      <c r="G35" s="15"/>
      <c r="H35" s="16">
        <v>0.13</v>
      </c>
      <c r="I35" s="15">
        <f t="shared" si="1"/>
        <v>0</v>
      </c>
      <c r="J35" s="10"/>
      <c r="K35" s="10">
        <f t="shared" si="2"/>
        <v>0</v>
      </c>
      <c r="L35" s="10">
        <v>5.5</v>
      </c>
      <c r="M35" s="10"/>
      <c r="N35" s="22" t="s">
        <v>47</v>
      </c>
    </row>
    <row r="36" s="1" customFormat="1" ht="24" spans="1:14">
      <c r="A36" s="10">
        <f t="shared" si="5"/>
        <v>34</v>
      </c>
      <c r="B36" s="11" t="s">
        <v>58</v>
      </c>
      <c r="C36" s="10" t="s">
        <v>71</v>
      </c>
      <c r="D36" s="10" t="s">
        <v>32</v>
      </c>
      <c r="E36" s="10" t="s">
        <v>46</v>
      </c>
      <c r="F36" s="12">
        <v>1000</v>
      </c>
      <c r="G36" s="15"/>
      <c r="H36" s="16">
        <v>0.13</v>
      </c>
      <c r="I36" s="15">
        <f t="shared" ref="I36:I67" si="6">G36*H36</f>
        <v>0</v>
      </c>
      <c r="J36" s="10"/>
      <c r="K36" s="10">
        <f t="shared" ref="K36:K67" si="7">F36*J36</f>
        <v>0</v>
      </c>
      <c r="L36" s="10">
        <v>5.8</v>
      </c>
      <c r="M36" s="10"/>
      <c r="N36" s="22" t="s">
        <v>47</v>
      </c>
    </row>
    <row r="37" s="1" customFormat="1" ht="19" customHeight="1" spans="1:14">
      <c r="A37" s="10">
        <f t="shared" si="5"/>
        <v>35</v>
      </c>
      <c r="B37" s="11" t="s">
        <v>72</v>
      </c>
      <c r="C37" s="10" t="s">
        <v>73</v>
      </c>
      <c r="D37" s="10" t="s">
        <v>32</v>
      </c>
      <c r="E37" s="10" t="s">
        <v>74</v>
      </c>
      <c r="F37" s="12">
        <v>800</v>
      </c>
      <c r="G37" s="15"/>
      <c r="H37" s="16">
        <v>0.13</v>
      </c>
      <c r="I37" s="15">
        <f t="shared" si="6"/>
        <v>0</v>
      </c>
      <c r="J37" s="10"/>
      <c r="K37" s="10">
        <f t="shared" si="7"/>
        <v>0</v>
      </c>
      <c r="L37" s="10">
        <v>65</v>
      </c>
      <c r="M37" s="10"/>
      <c r="N37" s="20"/>
    </row>
    <row r="38" s="1" customFormat="1" ht="19" customHeight="1" spans="1:14">
      <c r="A38" s="10">
        <f t="shared" si="5"/>
        <v>36</v>
      </c>
      <c r="B38" s="11" t="s">
        <v>72</v>
      </c>
      <c r="C38" s="10" t="s">
        <v>75</v>
      </c>
      <c r="D38" s="10" t="s">
        <v>32</v>
      </c>
      <c r="E38" s="10" t="s">
        <v>74</v>
      </c>
      <c r="F38" s="12">
        <v>800</v>
      </c>
      <c r="G38" s="15"/>
      <c r="H38" s="16">
        <v>0.13</v>
      </c>
      <c r="I38" s="15">
        <f t="shared" si="6"/>
        <v>0</v>
      </c>
      <c r="J38" s="10"/>
      <c r="K38" s="10">
        <f t="shared" si="7"/>
        <v>0</v>
      </c>
      <c r="L38" s="10">
        <v>55</v>
      </c>
      <c r="M38" s="10"/>
      <c r="N38" s="20"/>
    </row>
    <row r="39" s="1" customFormat="1" ht="19" customHeight="1" spans="1:14">
      <c r="A39" s="10">
        <f t="shared" si="5"/>
        <v>37</v>
      </c>
      <c r="B39" s="11" t="s">
        <v>76</v>
      </c>
      <c r="C39" s="10" t="s">
        <v>77</v>
      </c>
      <c r="D39" s="10" t="s">
        <v>32</v>
      </c>
      <c r="E39" s="10" t="s">
        <v>78</v>
      </c>
      <c r="F39" s="12">
        <v>500</v>
      </c>
      <c r="G39" s="15"/>
      <c r="H39" s="16">
        <v>0.13</v>
      </c>
      <c r="I39" s="15">
        <f t="shared" si="6"/>
        <v>0</v>
      </c>
      <c r="J39" s="10"/>
      <c r="K39" s="10">
        <f t="shared" si="7"/>
        <v>0</v>
      </c>
      <c r="L39" s="10">
        <v>4</v>
      </c>
      <c r="M39" s="10"/>
      <c r="N39" s="20"/>
    </row>
    <row r="40" s="1" customFormat="1" ht="23" customHeight="1" spans="1:14">
      <c r="A40" s="10">
        <f t="shared" si="5"/>
        <v>38</v>
      </c>
      <c r="B40" s="11" t="s">
        <v>79</v>
      </c>
      <c r="C40" s="11" t="s">
        <v>80</v>
      </c>
      <c r="D40" s="10" t="s">
        <v>32</v>
      </c>
      <c r="E40" s="10" t="s">
        <v>33</v>
      </c>
      <c r="F40" s="12">
        <v>23000</v>
      </c>
      <c r="G40" s="15"/>
      <c r="H40" s="16">
        <v>0.13</v>
      </c>
      <c r="I40" s="15">
        <f t="shared" si="6"/>
        <v>0</v>
      </c>
      <c r="J40" s="10"/>
      <c r="K40" s="10">
        <f t="shared" si="7"/>
        <v>0</v>
      </c>
      <c r="L40" s="10">
        <v>0.15</v>
      </c>
      <c r="M40" s="10"/>
      <c r="N40" s="22" t="s">
        <v>81</v>
      </c>
    </row>
    <row r="41" s="1" customFormat="1" ht="19" customHeight="1" spans="1:14">
      <c r="A41" s="10">
        <f t="shared" si="5"/>
        <v>39</v>
      </c>
      <c r="B41" s="11" t="s">
        <v>82</v>
      </c>
      <c r="C41" s="18" t="s">
        <v>83</v>
      </c>
      <c r="D41" s="10" t="s">
        <v>32</v>
      </c>
      <c r="E41" s="10" t="s">
        <v>46</v>
      </c>
      <c r="F41" s="12">
        <v>1000</v>
      </c>
      <c r="G41" s="15"/>
      <c r="H41" s="16">
        <v>0.13</v>
      </c>
      <c r="I41" s="15">
        <f t="shared" si="6"/>
        <v>0</v>
      </c>
      <c r="J41" s="10"/>
      <c r="K41" s="10">
        <f t="shared" si="7"/>
        <v>0</v>
      </c>
      <c r="L41" s="10">
        <v>0.34</v>
      </c>
      <c r="M41" s="10"/>
      <c r="N41" s="20"/>
    </row>
    <row r="42" s="1" customFormat="1" ht="19" customHeight="1" spans="1:14">
      <c r="A42" s="10">
        <f t="shared" si="5"/>
        <v>40</v>
      </c>
      <c r="B42" s="11" t="s">
        <v>84</v>
      </c>
      <c r="C42" s="10" t="s">
        <v>85</v>
      </c>
      <c r="D42" s="10" t="s">
        <v>32</v>
      </c>
      <c r="E42" s="10" t="s">
        <v>46</v>
      </c>
      <c r="F42" s="12">
        <v>1000</v>
      </c>
      <c r="G42" s="15"/>
      <c r="H42" s="16">
        <v>0.13</v>
      </c>
      <c r="I42" s="15">
        <f t="shared" si="6"/>
        <v>0</v>
      </c>
      <c r="J42" s="10"/>
      <c r="K42" s="10">
        <f t="shared" si="7"/>
        <v>0</v>
      </c>
      <c r="L42" s="10">
        <v>0.13</v>
      </c>
      <c r="M42" s="10"/>
      <c r="N42" s="20"/>
    </row>
    <row r="43" s="1" customFormat="1" ht="24" spans="1:14">
      <c r="A43" s="10">
        <f t="shared" ref="A43:A49" si="8">ROW()-2</f>
        <v>41</v>
      </c>
      <c r="B43" s="11" t="s">
        <v>86</v>
      </c>
      <c r="C43" s="10" t="s">
        <v>87</v>
      </c>
      <c r="D43" s="10" t="s">
        <v>88</v>
      </c>
      <c r="E43" s="10" t="s">
        <v>18</v>
      </c>
      <c r="F43" s="12">
        <v>1000</v>
      </c>
      <c r="G43" s="15"/>
      <c r="H43" s="16">
        <v>0.13</v>
      </c>
      <c r="I43" s="15">
        <f t="shared" si="6"/>
        <v>0</v>
      </c>
      <c r="J43" s="10"/>
      <c r="K43" s="10">
        <f t="shared" si="7"/>
        <v>0</v>
      </c>
      <c r="L43" s="10">
        <v>0.65</v>
      </c>
      <c r="M43" s="10"/>
      <c r="N43" s="20"/>
    </row>
    <row r="44" s="1" customFormat="1" ht="24" spans="1:14">
      <c r="A44" s="10">
        <f t="shared" si="8"/>
        <v>42</v>
      </c>
      <c r="B44" s="11" t="s">
        <v>86</v>
      </c>
      <c r="C44" s="10" t="s">
        <v>89</v>
      </c>
      <c r="D44" s="10" t="s">
        <v>88</v>
      </c>
      <c r="E44" s="10" t="s">
        <v>18</v>
      </c>
      <c r="F44" s="15">
        <v>20000</v>
      </c>
      <c r="G44" s="15"/>
      <c r="H44" s="16">
        <v>0.13</v>
      </c>
      <c r="I44" s="15">
        <f t="shared" si="6"/>
        <v>0</v>
      </c>
      <c r="J44" s="10"/>
      <c r="K44" s="10">
        <f t="shared" si="7"/>
        <v>0</v>
      </c>
      <c r="L44" s="10">
        <v>0.27</v>
      </c>
      <c r="M44" s="10"/>
      <c r="N44" s="20" t="s">
        <v>90</v>
      </c>
    </row>
    <row r="45" s="1" customFormat="1" ht="19" customHeight="1" spans="1:14">
      <c r="A45" s="10">
        <f t="shared" si="8"/>
        <v>43</v>
      </c>
      <c r="B45" s="11" t="s">
        <v>91</v>
      </c>
      <c r="C45" s="11" t="s">
        <v>92</v>
      </c>
      <c r="D45" s="10" t="s">
        <v>88</v>
      </c>
      <c r="E45" s="10" t="s">
        <v>18</v>
      </c>
      <c r="F45" s="12">
        <v>1000</v>
      </c>
      <c r="G45" s="15"/>
      <c r="H45" s="16">
        <v>0.13</v>
      </c>
      <c r="I45" s="15">
        <f t="shared" si="6"/>
        <v>0</v>
      </c>
      <c r="J45" s="10"/>
      <c r="K45" s="10">
        <f t="shared" si="7"/>
        <v>0</v>
      </c>
      <c r="L45" s="10">
        <v>0.42</v>
      </c>
      <c r="M45" s="10"/>
      <c r="N45" s="20"/>
    </row>
    <row r="46" s="1" customFormat="1" ht="19" customHeight="1" spans="1:14">
      <c r="A46" s="10">
        <f t="shared" si="8"/>
        <v>44</v>
      </c>
      <c r="B46" s="11" t="s">
        <v>93</v>
      </c>
      <c r="C46" s="11" t="s">
        <v>94</v>
      </c>
      <c r="D46" s="10" t="s">
        <v>88</v>
      </c>
      <c r="E46" s="10" t="s">
        <v>18</v>
      </c>
      <c r="F46" s="12">
        <v>350</v>
      </c>
      <c r="G46" s="15"/>
      <c r="H46" s="16">
        <v>0.13</v>
      </c>
      <c r="I46" s="15">
        <f t="shared" si="6"/>
        <v>0</v>
      </c>
      <c r="J46" s="10"/>
      <c r="K46" s="10">
        <f t="shared" si="7"/>
        <v>0</v>
      </c>
      <c r="L46" s="10">
        <v>3.75</v>
      </c>
      <c r="M46" s="10"/>
      <c r="N46" s="20" t="s">
        <v>95</v>
      </c>
    </row>
    <row r="47" s="1" customFormat="1" ht="19" customHeight="1" spans="1:14">
      <c r="A47" s="10">
        <f t="shared" si="8"/>
        <v>45</v>
      </c>
      <c r="B47" s="11" t="s">
        <v>96</v>
      </c>
      <c r="C47" s="11" t="s">
        <v>97</v>
      </c>
      <c r="D47" s="10" t="s">
        <v>88</v>
      </c>
      <c r="E47" s="10" t="s">
        <v>18</v>
      </c>
      <c r="F47" s="12">
        <v>8000</v>
      </c>
      <c r="G47" s="15"/>
      <c r="H47" s="16">
        <v>0.13</v>
      </c>
      <c r="I47" s="15">
        <f t="shared" si="6"/>
        <v>0</v>
      </c>
      <c r="J47" s="10"/>
      <c r="K47" s="10">
        <f t="shared" si="7"/>
        <v>0</v>
      </c>
      <c r="L47" s="10">
        <v>2.3</v>
      </c>
      <c r="M47" s="10"/>
      <c r="N47" s="20" t="s">
        <v>98</v>
      </c>
    </row>
    <row r="48" s="1" customFormat="1" ht="19" customHeight="1" spans="1:14">
      <c r="A48" s="10">
        <f t="shared" si="8"/>
        <v>46</v>
      </c>
      <c r="B48" s="11" t="s">
        <v>99</v>
      </c>
      <c r="C48" s="11" t="s">
        <v>100</v>
      </c>
      <c r="D48" s="10" t="s">
        <v>88</v>
      </c>
      <c r="E48" s="10" t="s">
        <v>18</v>
      </c>
      <c r="F48" s="12">
        <v>43200</v>
      </c>
      <c r="G48" s="15"/>
      <c r="H48" s="16">
        <v>0.13</v>
      </c>
      <c r="I48" s="15">
        <f t="shared" si="6"/>
        <v>0</v>
      </c>
      <c r="J48" s="10"/>
      <c r="K48" s="10">
        <f t="shared" si="7"/>
        <v>0</v>
      </c>
      <c r="L48" s="10">
        <v>0.42</v>
      </c>
      <c r="M48" s="10"/>
      <c r="N48" s="20" t="s">
        <v>98</v>
      </c>
    </row>
    <row r="49" s="1" customFormat="1" ht="19" customHeight="1" spans="1:14">
      <c r="A49" s="10">
        <f t="shared" ref="A49:A58" si="9">ROW()-2</f>
        <v>47</v>
      </c>
      <c r="B49" s="11" t="s">
        <v>101</v>
      </c>
      <c r="C49" s="10" t="s">
        <v>102</v>
      </c>
      <c r="D49" s="10" t="s">
        <v>88</v>
      </c>
      <c r="E49" s="10" t="s">
        <v>18</v>
      </c>
      <c r="F49" s="12">
        <v>1000</v>
      </c>
      <c r="G49" s="15"/>
      <c r="H49" s="16">
        <v>0.13</v>
      </c>
      <c r="I49" s="15">
        <f t="shared" si="6"/>
        <v>0</v>
      </c>
      <c r="J49" s="10"/>
      <c r="K49" s="10">
        <f t="shared" si="7"/>
        <v>0</v>
      </c>
      <c r="L49" s="10">
        <v>5.2</v>
      </c>
      <c r="M49" s="10"/>
      <c r="N49" s="20" t="s">
        <v>103</v>
      </c>
    </row>
    <row r="50" s="1" customFormat="1" ht="19" customHeight="1" spans="1:14">
      <c r="A50" s="10">
        <f t="shared" si="9"/>
        <v>48</v>
      </c>
      <c r="B50" s="11" t="s">
        <v>101</v>
      </c>
      <c r="C50" s="10" t="s">
        <v>104</v>
      </c>
      <c r="D50" s="10" t="s">
        <v>88</v>
      </c>
      <c r="E50" s="10" t="s">
        <v>18</v>
      </c>
      <c r="F50" s="12">
        <v>1000</v>
      </c>
      <c r="G50" s="15"/>
      <c r="H50" s="16">
        <v>0.13</v>
      </c>
      <c r="I50" s="15">
        <f t="shared" si="6"/>
        <v>0</v>
      </c>
      <c r="J50" s="10"/>
      <c r="K50" s="10">
        <f t="shared" si="7"/>
        <v>0</v>
      </c>
      <c r="L50" s="10">
        <v>3.4</v>
      </c>
      <c r="M50" s="10"/>
      <c r="N50" s="20" t="s">
        <v>103</v>
      </c>
    </row>
    <row r="51" s="1" customFormat="1" ht="19" customHeight="1" spans="1:14">
      <c r="A51" s="10">
        <f t="shared" si="9"/>
        <v>49</v>
      </c>
      <c r="B51" s="11" t="s">
        <v>105</v>
      </c>
      <c r="C51" s="10" t="s">
        <v>106</v>
      </c>
      <c r="D51" s="10" t="s">
        <v>88</v>
      </c>
      <c r="E51" s="10" t="s">
        <v>18</v>
      </c>
      <c r="F51" s="12">
        <v>500</v>
      </c>
      <c r="G51" s="15"/>
      <c r="H51" s="16">
        <v>0.13</v>
      </c>
      <c r="I51" s="15">
        <f t="shared" si="6"/>
        <v>0</v>
      </c>
      <c r="J51" s="10"/>
      <c r="K51" s="10">
        <f t="shared" si="7"/>
        <v>0</v>
      </c>
      <c r="L51" s="10">
        <v>2.3</v>
      </c>
      <c r="M51" s="10"/>
      <c r="N51" s="20" t="s">
        <v>103</v>
      </c>
    </row>
    <row r="52" s="1" customFormat="1" ht="24" spans="1:14">
      <c r="A52" s="10">
        <f t="shared" si="9"/>
        <v>50</v>
      </c>
      <c r="B52" s="11" t="s">
        <v>107</v>
      </c>
      <c r="C52" s="11" t="s">
        <v>108</v>
      </c>
      <c r="D52" s="10" t="s">
        <v>88</v>
      </c>
      <c r="E52" s="10" t="s">
        <v>18</v>
      </c>
      <c r="F52" s="15">
        <v>20000</v>
      </c>
      <c r="G52" s="15"/>
      <c r="H52" s="16">
        <v>0.13</v>
      </c>
      <c r="I52" s="15">
        <f t="shared" si="6"/>
        <v>0</v>
      </c>
      <c r="J52" s="10"/>
      <c r="K52" s="10">
        <f t="shared" si="7"/>
        <v>0</v>
      </c>
      <c r="L52" s="10">
        <v>2.14</v>
      </c>
      <c r="M52" s="10"/>
      <c r="N52" s="22"/>
    </row>
    <row r="53" s="1" customFormat="1" ht="24" spans="1:14">
      <c r="A53" s="10">
        <f t="shared" si="9"/>
        <v>51</v>
      </c>
      <c r="B53" s="11" t="s">
        <v>107</v>
      </c>
      <c r="C53" s="11" t="s">
        <v>109</v>
      </c>
      <c r="D53" s="10" t="s">
        <v>88</v>
      </c>
      <c r="E53" s="10" t="s">
        <v>18</v>
      </c>
      <c r="F53" s="15">
        <v>20000</v>
      </c>
      <c r="G53" s="15"/>
      <c r="H53" s="16">
        <v>0.13</v>
      </c>
      <c r="I53" s="15">
        <f t="shared" si="6"/>
        <v>0</v>
      </c>
      <c r="J53" s="10"/>
      <c r="K53" s="10">
        <f t="shared" si="7"/>
        <v>0</v>
      </c>
      <c r="L53" s="10">
        <v>0.46</v>
      </c>
      <c r="M53" s="10"/>
      <c r="N53" s="20"/>
    </row>
    <row r="54" s="1" customFormat="1" ht="24" spans="1:14">
      <c r="A54" s="10">
        <f t="shared" si="9"/>
        <v>52</v>
      </c>
      <c r="B54" s="11" t="s">
        <v>107</v>
      </c>
      <c r="C54" s="11" t="s">
        <v>110</v>
      </c>
      <c r="D54" s="10" t="s">
        <v>88</v>
      </c>
      <c r="E54" s="10" t="s">
        <v>18</v>
      </c>
      <c r="F54" s="15">
        <v>20000</v>
      </c>
      <c r="G54" s="15"/>
      <c r="H54" s="16">
        <v>0.13</v>
      </c>
      <c r="I54" s="15">
        <f t="shared" si="6"/>
        <v>0</v>
      </c>
      <c r="J54" s="10"/>
      <c r="K54" s="10">
        <f t="shared" si="7"/>
        <v>0</v>
      </c>
      <c r="L54" s="10">
        <v>0.53</v>
      </c>
      <c r="M54" s="10"/>
      <c r="N54" s="20"/>
    </row>
    <row r="55" s="1" customFormat="1" ht="24" spans="1:14">
      <c r="A55" s="10">
        <f t="shared" si="9"/>
        <v>53</v>
      </c>
      <c r="B55" s="11" t="s">
        <v>111</v>
      </c>
      <c r="C55" s="11" t="s">
        <v>112</v>
      </c>
      <c r="D55" s="10" t="s">
        <v>88</v>
      </c>
      <c r="E55" s="10" t="s">
        <v>18</v>
      </c>
      <c r="F55" s="15">
        <v>20000</v>
      </c>
      <c r="G55" s="15"/>
      <c r="H55" s="16">
        <v>0.13</v>
      </c>
      <c r="I55" s="15">
        <f t="shared" si="6"/>
        <v>0</v>
      </c>
      <c r="J55" s="10"/>
      <c r="K55" s="10">
        <f t="shared" si="7"/>
        <v>0</v>
      </c>
      <c r="L55" s="10">
        <v>0.155</v>
      </c>
      <c r="M55" s="10"/>
      <c r="N55" s="20"/>
    </row>
    <row r="56" s="1" customFormat="1" ht="19" customHeight="1" spans="1:14">
      <c r="A56" s="10">
        <f t="shared" si="9"/>
        <v>54</v>
      </c>
      <c r="B56" s="11" t="s">
        <v>113</v>
      </c>
      <c r="C56" s="11" t="s">
        <v>114</v>
      </c>
      <c r="D56" s="10" t="s">
        <v>88</v>
      </c>
      <c r="E56" s="10" t="s">
        <v>18</v>
      </c>
      <c r="F56" s="12">
        <v>100</v>
      </c>
      <c r="G56" s="15"/>
      <c r="H56" s="16">
        <v>0.13</v>
      </c>
      <c r="I56" s="15">
        <f t="shared" si="6"/>
        <v>0</v>
      </c>
      <c r="J56" s="10"/>
      <c r="K56" s="10">
        <f t="shared" si="7"/>
        <v>0</v>
      </c>
      <c r="L56" s="10">
        <v>0.42</v>
      </c>
      <c r="M56" s="10"/>
      <c r="N56" s="20"/>
    </row>
    <row r="57" s="1" customFormat="1" ht="19" customHeight="1" spans="1:14">
      <c r="A57" s="10">
        <f t="shared" si="9"/>
        <v>55</v>
      </c>
      <c r="B57" s="11" t="s">
        <v>115</v>
      </c>
      <c r="C57" s="11" t="s">
        <v>116</v>
      </c>
      <c r="D57" s="10" t="s">
        <v>88</v>
      </c>
      <c r="E57" s="10" t="s">
        <v>18</v>
      </c>
      <c r="F57" s="12">
        <v>100</v>
      </c>
      <c r="G57" s="15"/>
      <c r="H57" s="16">
        <v>0.13</v>
      </c>
      <c r="I57" s="15">
        <f t="shared" si="6"/>
        <v>0</v>
      </c>
      <c r="J57" s="10"/>
      <c r="K57" s="10">
        <f t="shared" si="7"/>
        <v>0</v>
      </c>
      <c r="L57" s="10">
        <v>0.29</v>
      </c>
      <c r="M57" s="10"/>
      <c r="N57" s="20"/>
    </row>
    <row r="58" s="1" customFormat="1" ht="19" customHeight="1" spans="1:14">
      <c r="A58" s="10">
        <f t="shared" ref="A58:A64" si="10">ROW()-2</f>
        <v>56</v>
      </c>
      <c r="B58" s="11" t="s">
        <v>117</v>
      </c>
      <c r="C58" s="10" t="s">
        <v>118</v>
      </c>
      <c r="D58" s="10" t="s">
        <v>88</v>
      </c>
      <c r="E58" s="10" t="s">
        <v>46</v>
      </c>
      <c r="F58" s="12">
        <v>100</v>
      </c>
      <c r="G58" s="15"/>
      <c r="H58" s="16">
        <v>0.13</v>
      </c>
      <c r="I58" s="15">
        <f t="shared" si="6"/>
        <v>0</v>
      </c>
      <c r="J58" s="10"/>
      <c r="K58" s="10">
        <f t="shared" si="7"/>
        <v>0</v>
      </c>
      <c r="L58" s="10">
        <v>0.75</v>
      </c>
      <c r="M58" s="10"/>
      <c r="N58" s="20"/>
    </row>
    <row r="59" s="1" customFormat="1" ht="19" customHeight="1" spans="1:14">
      <c r="A59" s="10">
        <f t="shared" si="10"/>
        <v>57</v>
      </c>
      <c r="B59" s="11" t="s">
        <v>119</v>
      </c>
      <c r="C59" s="10" t="s">
        <v>118</v>
      </c>
      <c r="D59" s="10" t="s">
        <v>88</v>
      </c>
      <c r="E59" s="10" t="s">
        <v>46</v>
      </c>
      <c r="F59" s="12">
        <v>100</v>
      </c>
      <c r="G59" s="15"/>
      <c r="H59" s="16">
        <v>0.13</v>
      </c>
      <c r="I59" s="15">
        <f t="shared" si="6"/>
        <v>0</v>
      </c>
      <c r="J59" s="10"/>
      <c r="K59" s="10">
        <f t="shared" si="7"/>
        <v>0</v>
      </c>
      <c r="L59" s="10">
        <v>0.7</v>
      </c>
      <c r="M59" s="10"/>
      <c r="N59" s="20"/>
    </row>
    <row r="60" s="1" customFormat="1" ht="19" customHeight="1" spans="1:14">
      <c r="A60" s="10">
        <f t="shared" si="10"/>
        <v>58</v>
      </c>
      <c r="B60" s="11" t="s">
        <v>120</v>
      </c>
      <c r="C60" s="10" t="s">
        <v>121</v>
      </c>
      <c r="D60" s="10" t="s">
        <v>88</v>
      </c>
      <c r="E60" s="10" t="s">
        <v>122</v>
      </c>
      <c r="F60" s="12">
        <v>100</v>
      </c>
      <c r="G60" s="15"/>
      <c r="H60" s="16">
        <v>0.13</v>
      </c>
      <c r="I60" s="15">
        <f t="shared" si="6"/>
        <v>0</v>
      </c>
      <c r="J60" s="10"/>
      <c r="K60" s="10">
        <f t="shared" si="7"/>
        <v>0</v>
      </c>
      <c r="L60" s="10">
        <v>0.056</v>
      </c>
      <c r="M60" s="10"/>
      <c r="N60" s="20" t="s">
        <v>123</v>
      </c>
    </row>
    <row r="61" s="1" customFormat="1" ht="19" customHeight="1" spans="1:14">
      <c r="A61" s="10">
        <f t="shared" si="10"/>
        <v>59</v>
      </c>
      <c r="B61" s="11" t="s">
        <v>124</v>
      </c>
      <c r="C61" s="10" t="s">
        <v>125</v>
      </c>
      <c r="D61" s="10" t="s">
        <v>88</v>
      </c>
      <c r="E61" s="10" t="s">
        <v>122</v>
      </c>
      <c r="F61" s="12">
        <v>100</v>
      </c>
      <c r="G61" s="15"/>
      <c r="H61" s="16">
        <v>0.13</v>
      </c>
      <c r="I61" s="15">
        <f t="shared" si="6"/>
        <v>0</v>
      </c>
      <c r="J61" s="10"/>
      <c r="K61" s="10">
        <f t="shared" si="7"/>
        <v>0</v>
      </c>
      <c r="L61" s="10">
        <v>0.06</v>
      </c>
      <c r="M61" s="10"/>
      <c r="N61" s="20" t="s">
        <v>126</v>
      </c>
    </row>
    <row r="62" s="1" customFormat="1" ht="19" customHeight="1" spans="1:14">
      <c r="A62" s="10">
        <f t="shared" si="10"/>
        <v>60</v>
      </c>
      <c r="B62" s="11" t="s">
        <v>127</v>
      </c>
      <c r="C62" s="10" t="s">
        <v>128</v>
      </c>
      <c r="D62" s="10" t="s">
        <v>88</v>
      </c>
      <c r="E62" s="10" t="s">
        <v>122</v>
      </c>
      <c r="F62" s="12">
        <v>100</v>
      </c>
      <c r="G62" s="15"/>
      <c r="H62" s="16">
        <v>0.13</v>
      </c>
      <c r="I62" s="15">
        <f t="shared" si="6"/>
        <v>0</v>
      </c>
      <c r="J62" s="10"/>
      <c r="K62" s="10">
        <f t="shared" si="7"/>
        <v>0</v>
      </c>
      <c r="L62" s="10">
        <v>0.11</v>
      </c>
      <c r="M62" s="10"/>
      <c r="N62" s="20" t="s">
        <v>126</v>
      </c>
    </row>
    <row r="63" s="1" customFormat="1" ht="19" customHeight="1" spans="1:14">
      <c r="A63" s="10">
        <f t="shared" si="10"/>
        <v>61</v>
      </c>
      <c r="B63" s="11" t="s">
        <v>129</v>
      </c>
      <c r="C63" s="10" t="s">
        <v>130</v>
      </c>
      <c r="D63" s="10" t="s">
        <v>88</v>
      </c>
      <c r="E63" s="10" t="s">
        <v>122</v>
      </c>
      <c r="F63" s="12">
        <v>100</v>
      </c>
      <c r="G63" s="15"/>
      <c r="H63" s="16">
        <v>0.13</v>
      </c>
      <c r="I63" s="15">
        <f t="shared" si="6"/>
        <v>0</v>
      </c>
      <c r="J63" s="10"/>
      <c r="K63" s="10">
        <f t="shared" si="7"/>
        <v>0</v>
      </c>
      <c r="L63" s="10">
        <v>0.04</v>
      </c>
      <c r="M63" s="10"/>
      <c r="N63" s="20" t="s">
        <v>126</v>
      </c>
    </row>
    <row r="64" s="1" customFormat="1" ht="19" customHeight="1" spans="1:14">
      <c r="A64" s="10">
        <f t="shared" ref="A64:A94" si="11">ROW()-2</f>
        <v>62</v>
      </c>
      <c r="B64" s="11" t="s">
        <v>131</v>
      </c>
      <c r="C64" s="10" t="s">
        <v>132</v>
      </c>
      <c r="D64" s="10" t="s">
        <v>88</v>
      </c>
      <c r="E64" s="10" t="s">
        <v>133</v>
      </c>
      <c r="F64" s="12">
        <v>102</v>
      </c>
      <c r="G64" s="15"/>
      <c r="H64" s="16">
        <v>0.13</v>
      </c>
      <c r="I64" s="15">
        <f t="shared" si="6"/>
        <v>0</v>
      </c>
      <c r="J64" s="10"/>
      <c r="K64" s="10">
        <f t="shared" si="7"/>
        <v>0</v>
      </c>
      <c r="L64" s="10">
        <v>10</v>
      </c>
      <c r="M64" s="10"/>
      <c r="N64" s="20"/>
    </row>
    <row r="65" s="1" customFormat="1" ht="19" customHeight="1" spans="1:14">
      <c r="A65" s="10">
        <f t="shared" si="11"/>
        <v>63</v>
      </c>
      <c r="B65" s="11" t="s">
        <v>134</v>
      </c>
      <c r="C65" s="10" t="s">
        <v>135</v>
      </c>
      <c r="D65" s="10" t="s">
        <v>88</v>
      </c>
      <c r="E65" s="10" t="s">
        <v>136</v>
      </c>
      <c r="F65" s="12">
        <v>102</v>
      </c>
      <c r="G65" s="15"/>
      <c r="H65" s="16">
        <v>0.13</v>
      </c>
      <c r="I65" s="15">
        <f t="shared" si="6"/>
        <v>0</v>
      </c>
      <c r="J65" s="10"/>
      <c r="K65" s="10">
        <f t="shared" si="7"/>
        <v>0</v>
      </c>
      <c r="L65" s="10">
        <v>15</v>
      </c>
      <c r="M65" s="10"/>
      <c r="N65" s="20"/>
    </row>
    <row r="66" s="1" customFormat="1" ht="19" customHeight="1" spans="1:14">
      <c r="A66" s="10">
        <f t="shared" si="11"/>
        <v>64</v>
      </c>
      <c r="B66" s="11" t="s">
        <v>134</v>
      </c>
      <c r="C66" s="10" t="s">
        <v>137</v>
      </c>
      <c r="D66" s="10" t="s">
        <v>88</v>
      </c>
      <c r="E66" s="10" t="s">
        <v>136</v>
      </c>
      <c r="F66" s="12">
        <v>102</v>
      </c>
      <c r="G66" s="15"/>
      <c r="H66" s="16">
        <v>0.13</v>
      </c>
      <c r="I66" s="15">
        <f t="shared" si="6"/>
        <v>0</v>
      </c>
      <c r="J66" s="10"/>
      <c r="K66" s="10">
        <f t="shared" si="7"/>
        <v>0</v>
      </c>
      <c r="L66" s="10">
        <v>15</v>
      </c>
      <c r="M66" s="10"/>
      <c r="N66" s="20"/>
    </row>
    <row r="67" s="1" customFormat="1" ht="19" customHeight="1" spans="1:14">
      <c r="A67" s="10">
        <f t="shared" si="11"/>
        <v>65</v>
      </c>
      <c r="B67" s="11" t="s">
        <v>138</v>
      </c>
      <c r="C67" s="11" t="s">
        <v>139</v>
      </c>
      <c r="D67" s="10" t="s">
        <v>88</v>
      </c>
      <c r="E67" s="10" t="s">
        <v>140</v>
      </c>
      <c r="F67" s="12">
        <v>100</v>
      </c>
      <c r="G67" s="15"/>
      <c r="H67" s="16">
        <v>0.13</v>
      </c>
      <c r="I67" s="15">
        <f t="shared" si="6"/>
        <v>0</v>
      </c>
      <c r="J67" s="10"/>
      <c r="K67" s="10">
        <f t="shared" si="7"/>
        <v>0</v>
      </c>
      <c r="L67" s="10">
        <v>135</v>
      </c>
      <c r="M67" s="11" t="s">
        <v>141</v>
      </c>
      <c r="N67" s="20"/>
    </row>
    <row r="68" s="1" customFormat="1" ht="19" customHeight="1" spans="1:14">
      <c r="A68" s="10">
        <f t="shared" si="11"/>
        <v>66</v>
      </c>
      <c r="B68" s="11" t="s">
        <v>142</v>
      </c>
      <c r="C68" s="11" t="s">
        <v>143</v>
      </c>
      <c r="D68" s="10" t="s">
        <v>88</v>
      </c>
      <c r="E68" s="10" t="s">
        <v>144</v>
      </c>
      <c r="F68" s="12">
        <v>100</v>
      </c>
      <c r="G68" s="15"/>
      <c r="H68" s="16">
        <v>0.13</v>
      </c>
      <c r="I68" s="15">
        <f t="shared" ref="I68:I94" si="12">G68*H68</f>
        <v>0</v>
      </c>
      <c r="J68" s="10"/>
      <c r="K68" s="10">
        <f t="shared" ref="K68:K85" si="13">F68*J68</f>
        <v>0</v>
      </c>
      <c r="L68" s="10">
        <v>125</v>
      </c>
      <c r="M68" s="11" t="s">
        <v>141</v>
      </c>
      <c r="N68" s="20"/>
    </row>
    <row r="69" s="1" customFormat="1" ht="19" customHeight="1" spans="1:14">
      <c r="A69" s="10">
        <f t="shared" si="11"/>
        <v>67</v>
      </c>
      <c r="B69" s="11" t="s">
        <v>145</v>
      </c>
      <c r="C69" s="11" t="s">
        <v>146</v>
      </c>
      <c r="D69" s="10" t="s">
        <v>88</v>
      </c>
      <c r="E69" s="10" t="s">
        <v>122</v>
      </c>
      <c r="F69" s="12">
        <v>100</v>
      </c>
      <c r="G69" s="15"/>
      <c r="H69" s="16">
        <v>0.13</v>
      </c>
      <c r="I69" s="15">
        <f t="shared" si="12"/>
        <v>0</v>
      </c>
      <c r="J69" s="10"/>
      <c r="K69" s="10">
        <f t="shared" si="13"/>
        <v>0</v>
      </c>
      <c r="L69" s="10">
        <v>19</v>
      </c>
      <c r="M69" s="10" t="s">
        <v>147</v>
      </c>
      <c r="N69" s="20"/>
    </row>
    <row r="70" s="1" customFormat="1" ht="19" customHeight="1" spans="1:14">
      <c r="A70" s="10">
        <f t="shared" si="11"/>
        <v>68</v>
      </c>
      <c r="B70" s="11" t="s">
        <v>148</v>
      </c>
      <c r="C70" s="11" t="s">
        <v>146</v>
      </c>
      <c r="D70" s="10" t="s">
        <v>88</v>
      </c>
      <c r="E70" s="10" t="s">
        <v>122</v>
      </c>
      <c r="F70" s="12">
        <v>100</v>
      </c>
      <c r="G70" s="15"/>
      <c r="H70" s="16">
        <v>0.13</v>
      </c>
      <c r="I70" s="15">
        <f t="shared" si="12"/>
        <v>0</v>
      </c>
      <c r="J70" s="10"/>
      <c r="K70" s="10">
        <f t="shared" si="13"/>
        <v>0</v>
      </c>
      <c r="L70" s="10">
        <v>13.3</v>
      </c>
      <c r="M70" s="10" t="s">
        <v>149</v>
      </c>
      <c r="N70" s="20"/>
    </row>
    <row r="71" s="1" customFormat="1" ht="19" customHeight="1" spans="1:14">
      <c r="A71" s="10">
        <f t="shared" si="11"/>
        <v>69</v>
      </c>
      <c r="B71" s="11" t="s">
        <v>150</v>
      </c>
      <c r="C71" s="11" t="s">
        <v>151</v>
      </c>
      <c r="D71" s="10" t="s">
        <v>88</v>
      </c>
      <c r="E71" s="10" t="s">
        <v>122</v>
      </c>
      <c r="F71" s="12">
        <v>101</v>
      </c>
      <c r="G71" s="15"/>
      <c r="H71" s="16">
        <v>0.13</v>
      </c>
      <c r="I71" s="15">
        <f t="shared" si="12"/>
        <v>0</v>
      </c>
      <c r="J71" s="10"/>
      <c r="K71" s="10">
        <f t="shared" si="13"/>
        <v>0</v>
      </c>
      <c r="L71" s="10">
        <v>18</v>
      </c>
      <c r="M71" s="10" t="s">
        <v>152</v>
      </c>
      <c r="N71" s="20"/>
    </row>
    <row r="72" s="1" customFormat="1" ht="19" customHeight="1" spans="1:22">
      <c r="A72" s="10">
        <f t="shared" si="11"/>
        <v>70</v>
      </c>
      <c r="B72" s="11" t="s">
        <v>153</v>
      </c>
      <c r="C72" s="11" t="s">
        <v>154</v>
      </c>
      <c r="D72" s="10" t="s">
        <v>88</v>
      </c>
      <c r="E72" s="10" t="s">
        <v>155</v>
      </c>
      <c r="F72" s="12">
        <v>100</v>
      </c>
      <c r="G72" s="15"/>
      <c r="H72" s="16">
        <v>0.13</v>
      </c>
      <c r="I72" s="15">
        <f t="shared" si="12"/>
        <v>0</v>
      </c>
      <c r="J72" s="10"/>
      <c r="K72" s="10">
        <f t="shared" si="13"/>
        <v>0</v>
      </c>
      <c r="L72" s="10">
        <v>21</v>
      </c>
      <c r="M72" s="10"/>
      <c r="N72" s="20"/>
      <c r="O72" s="1"/>
      <c r="P72" s="34"/>
      <c r="Q72" s="37"/>
      <c r="R72" s="37"/>
      <c r="S72" s="37"/>
      <c r="T72" s="38"/>
      <c r="U72" s="37"/>
      <c r="V72" s="37"/>
    </row>
    <row r="73" s="1" customFormat="1" ht="19" customHeight="1" spans="1:14">
      <c r="A73" s="10">
        <f t="shared" si="11"/>
        <v>71</v>
      </c>
      <c r="B73" s="11" t="s">
        <v>156</v>
      </c>
      <c r="C73" s="10">
        <v>3.2</v>
      </c>
      <c r="D73" s="10" t="s">
        <v>88</v>
      </c>
      <c r="E73" s="10" t="s">
        <v>157</v>
      </c>
      <c r="F73" s="12">
        <v>100</v>
      </c>
      <c r="G73" s="15"/>
      <c r="H73" s="16">
        <v>0.13</v>
      </c>
      <c r="I73" s="15">
        <f t="shared" si="12"/>
        <v>0</v>
      </c>
      <c r="J73" s="10"/>
      <c r="K73" s="10">
        <f t="shared" si="13"/>
        <v>0</v>
      </c>
      <c r="L73" s="10">
        <v>102</v>
      </c>
      <c r="M73" s="10" t="s">
        <v>158</v>
      </c>
      <c r="N73" s="20"/>
    </row>
    <row r="74" s="1" customFormat="1" spans="1:14">
      <c r="A74" s="10">
        <f t="shared" si="11"/>
        <v>72</v>
      </c>
      <c r="B74" s="11" t="s">
        <v>159</v>
      </c>
      <c r="C74" s="11" t="s">
        <v>160</v>
      </c>
      <c r="D74" s="10" t="s">
        <v>88</v>
      </c>
      <c r="E74" s="10" t="s">
        <v>157</v>
      </c>
      <c r="F74" s="12">
        <v>100</v>
      </c>
      <c r="G74" s="15"/>
      <c r="H74" s="16">
        <v>0.13</v>
      </c>
      <c r="I74" s="15">
        <f t="shared" si="12"/>
        <v>0</v>
      </c>
      <c r="J74" s="10"/>
      <c r="K74" s="10">
        <f t="shared" si="13"/>
        <v>0</v>
      </c>
      <c r="L74" s="10">
        <v>175</v>
      </c>
      <c r="M74" s="10"/>
      <c r="N74" s="20"/>
    </row>
    <row r="75" s="1" customFormat="1" ht="19" customHeight="1" spans="1:14">
      <c r="A75" s="10">
        <f t="shared" si="11"/>
        <v>73</v>
      </c>
      <c r="B75" s="11" t="s">
        <v>161</v>
      </c>
      <c r="C75" s="10" t="s">
        <v>162</v>
      </c>
      <c r="D75" s="10" t="s">
        <v>88</v>
      </c>
      <c r="E75" s="10" t="s">
        <v>144</v>
      </c>
      <c r="F75" s="12">
        <v>100</v>
      </c>
      <c r="G75" s="15"/>
      <c r="H75" s="16">
        <v>0.13</v>
      </c>
      <c r="I75" s="15">
        <f t="shared" si="12"/>
        <v>0</v>
      </c>
      <c r="J75" s="10"/>
      <c r="K75" s="10">
        <f t="shared" si="13"/>
        <v>0</v>
      </c>
      <c r="L75" s="10">
        <v>330</v>
      </c>
      <c r="M75" s="10" t="s">
        <v>158</v>
      </c>
      <c r="N75" s="20"/>
    </row>
    <row r="76" s="1" customFormat="1" ht="19" customHeight="1" spans="1:14">
      <c r="A76" s="10">
        <f t="shared" si="11"/>
        <v>74</v>
      </c>
      <c r="B76" s="11" t="s">
        <v>163</v>
      </c>
      <c r="C76" s="10" t="s">
        <v>164</v>
      </c>
      <c r="D76" s="10" t="s">
        <v>88</v>
      </c>
      <c r="E76" s="10" t="s">
        <v>144</v>
      </c>
      <c r="F76" s="12">
        <v>100</v>
      </c>
      <c r="G76" s="15"/>
      <c r="H76" s="16">
        <v>0.13</v>
      </c>
      <c r="I76" s="15">
        <f t="shared" si="12"/>
        <v>0</v>
      </c>
      <c r="J76" s="10"/>
      <c r="K76" s="10">
        <f t="shared" si="13"/>
        <v>0</v>
      </c>
      <c r="L76" s="10">
        <v>395</v>
      </c>
      <c r="M76" s="10" t="s">
        <v>158</v>
      </c>
      <c r="N76" s="20"/>
    </row>
    <row r="77" s="1" customFormat="1" ht="19" customHeight="1" spans="1:14">
      <c r="A77" s="10">
        <f t="shared" si="11"/>
        <v>75</v>
      </c>
      <c r="B77" s="11" t="s">
        <v>165</v>
      </c>
      <c r="C77" s="10" t="s">
        <v>166</v>
      </c>
      <c r="D77" s="10" t="s">
        <v>88</v>
      </c>
      <c r="E77" s="10" t="s">
        <v>144</v>
      </c>
      <c r="F77" s="12">
        <v>100</v>
      </c>
      <c r="G77" s="15"/>
      <c r="H77" s="16">
        <v>0.13</v>
      </c>
      <c r="I77" s="15">
        <f t="shared" si="12"/>
        <v>0</v>
      </c>
      <c r="J77" s="10"/>
      <c r="K77" s="10">
        <f t="shared" si="13"/>
        <v>0</v>
      </c>
      <c r="L77" s="10">
        <v>345</v>
      </c>
      <c r="M77" s="10" t="s">
        <v>158</v>
      </c>
      <c r="N77" s="20"/>
    </row>
    <row r="78" s="1" customFormat="1" ht="19" customHeight="1" spans="1:14">
      <c r="A78" s="10">
        <f t="shared" si="11"/>
        <v>76</v>
      </c>
      <c r="B78" s="11" t="s">
        <v>167</v>
      </c>
      <c r="C78" s="10" t="s">
        <v>162</v>
      </c>
      <c r="D78" s="10" t="s">
        <v>88</v>
      </c>
      <c r="E78" s="10" t="s">
        <v>144</v>
      </c>
      <c r="F78" s="12">
        <v>100</v>
      </c>
      <c r="G78" s="15"/>
      <c r="H78" s="16">
        <v>0.13</v>
      </c>
      <c r="I78" s="15">
        <f t="shared" si="12"/>
        <v>0</v>
      </c>
      <c r="J78" s="10"/>
      <c r="K78" s="10">
        <f t="shared" si="13"/>
        <v>0</v>
      </c>
      <c r="L78" s="10">
        <v>425</v>
      </c>
      <c r="M78" s="10" t="s">
        <v>158</v>
      </c>
      <c r="N78" s="20"/>
    </row>
    <row r="79" s="1" customFormat="1" ht="19" customHeight="1" spans="1:14">
      <c r="A79" s="10">
        <f t="shared" si="11"/>
        <v>77</v>
      </c>
      <c r="B79" s="11" t="s">
        <v>168</v>
      </c>
      <c r="C79" s="10" t="s">
        <v>169</v>
      </c>
      <c r="D79" s="10" t="s">
        <v>88</v>
      </c>
      <c r="E79" s="10" t="s">
        <v>144</v>
      </c>
      <c r="F79" s="12">
        <v>100</v>
      </c>
      <c r="G79" s="15"/>
      <c r="H79" s="16">
        <v>0.13</v>
      </c>
      <c r="I79" s="15">
        <f t="shared" si="12"/>
        <v>0</v>
      </c>
      <c r="J79" s="10"/>
      <c r="K79" s="10">
        <f t="shared" si="13"/>
        <v>0</v>
      </c>
      <c r="L79" s="10">
        <v>202</v>
      </c>
      <c r="M79" s="10" t="s">
        <v>158</v>
      </c>
      <c r="N79" s="20"/>
    </row>
    <row r="80" s="1" customFormat="1" ht="19" customHeight="1" spans="1:14">
      <c r="A80" s="10">
        <f t="shared" si="11"/>
        <v>78</v>
      </c>
      <c r="B80" s="11" t="s">
        <v>170</v>
      </c>
      <c r="C80" s="10" t="s">
        <v>171</v>
      </c>
      <c r="D80" s="10" t="s">
        <v>88</v>
      </c>
      <c r="E80" s="10" t="s">
        <v>172</v>
      </c>
      <c r="F80" s="12">
        <v>100</v>
      </c>
      <c r="G80" s="15"/>
      <c r="H80" s="16">
        <v>0.13</v>
      </c>
      <c r="I80" s="15">
        <f t="shared" si="12"/>
        <v>0</v>
      </c>
      <c r="J80" s="10"/>
      <c r="K80" s="10">
        <f t="shared" si="13"/>
        <v>0</v>
      </c>
      <c r="L80" s="10">
        <v>3</v>
      </c>
      <c r="M80" s="10"/>
      <c r="N80" s="20"/>
    </row>
    <row r="81" s="1" customFormat="1" ht="19" customHeight="1" spans="1:14">
      <c r="A81" s="10">
        <f t="shared" si="11"/>
        <v>79</v>
      </c>
      <c r="B81" s="11" t="s">
        <v>168</v>
      </c>
      <c r="C81" s="10" t="s">
        <v>173</v>
      </c>
      <c r="D81" s="10" t="s">
        <v>88</v>
      </c>
      <c r="E81" s="10" t="s">
        <v>144</v>
      </c>
      <c r="F81" s="12">
        <v>100</v>
      </c>
      <c r="G81" s="15"/>
      <c r="H81" s="16">
        <v>0.13</v>
      </c>
      <c r="I81" s="15">
        <f t="shared" si="12"/>
        <v>0</v>
      </c>
      <c r="J81" s="10"/>
      <c r="K81" s="10">
        <f t="shared" si="13"/>
        <v>0</v>
      </c>
      <c r="L81" s="10">
        <v>55</v>
      </c>
      <c r="M81" s="10"/>
      <c r="N81" s="20"/>
    </row>
    <row r="82" s="1" customFormat="1" ht="19" customHeight="1" spans="1:14">
      <c r="A82" s="10">
        <f t="shared" si="11"/>
        <v>80</v>
      </c>
      <c r="B82" s="11" t="s">
        <v>174</v>
      </c>
      <c r="C82" s="11" t="s">
        <v>175</v>
      </c>
      <c r="D82" s="10" t="s">
        <v>88</v>
      </c>
      <c r="E82" s="10" t="s">
        <v>46</v>
      </c>
      <c r="F82" s="12">
        <v>100</v>
      </c>
      <c r="G82" s="15"/>
      <c r="H82" s="16">
        <v>0.13</v>
      </c>
      <c r="I82" s="15">
        <f t="shared" si="12"/>
        <v>0</v>
      </c>
      <c r="J82" s="10"/>
      <c r="K82" s="10">
        <f t="shared" si="13"/>
        <v>0</v>
      </c>
      <c r="L82" s="10">
        <v>0.27</v>
      </c>
      <c r="M82" s="10"/>
      <c r="N82" s="20"/>
    </row>
    <row r="83" s="1" customFormat="1" ht="19" customHeight="1" spans="1:14">
      <c r="A83" s="10">
        <f t="shared" si="11"/>
        <v>81</v>
      </c>
      <c r="B83" s="11" t="s">
        <v>176</v>
      </c>
      <c r="C83" s="11" t="s">
        <v>177</v>
      </c>
      <c r="D83" s="10" t="s">
        <v>88</v>
      </c>
      <c r="E83" s="10" t="s">
        <v>178</v>
      </c>
      <c r="F83" s="12">
        <v>100</v>
      </c>
      <c r="G83" s="15"/>
      <c r="H83" s="16">
        <v>0.13</v>
      </c>
      <c r="I83" s="15">
        <f t="shared" si="12"/>
        <v>0</v>
      </c>
      <c r="J83" s="10"/>
      <c r="K83" s="10">
        <f t="shared" si="13"/>
        <v>0</v>
      </c>
      <c r="L83" s="10">
        <v>160</v>
      </c>
      <c r="M83" s="10"/>
      <c r="N83" s="20"/>
    </row>
    <row r="84" s="1" customFormat="1" ht="35" customHeight="1" spans="1:14">
      <c r="A84" s="10">
        <f t="shared" si="11"/>
        <v>82</v>
      </c>
      <c r="B84" s="11" t="s">
        <v>179</v>
      </c>
      <c r="C84" s="11" t="s">
        <v>180</v>
      </c>
      <c r="D84" s="10" t="s">
        <v>88</v>
      </c>
      <c r="E84" s="10" t="s">
        <v>181</v>
      </c>
      <c r="F84" s="12">
        <v>500</v>
      </c>
      <c r="G84" s="15"/>
      <c r="H84" s="16">
        <v>0.13</v>
      </c>
      <c r="I84" s="15">
        <f t="shared" si="12"/>
        <v>0</v>
      </c>
      <c r="J84" s="10"/>
      <c r="K84" s="10">
        <f t="shared" si="13"/>
        <v>0</v>
      </c>
      <c r="L84" s="10">
        <v>1.5</v>
      </c>
      <c r="M84" s="10"/>
      <c r="N84" s="20"/>
    </row>
    <row r="85" s="1" customFormat="1" ht="25" customHeight="1" spans="1:14">
      <c r="A85" s="10">
        <f t="shared" si="11"/>
        <v>83</v>
      </c>
      <c r="B85" s="11" t="s">
        <v>182</v>
      </c>
      <c r="C85" s="11" t="s">
        <v>183</v>
      </c>
      <c r="D85" s="10" t="s">
        <v>88</v>
      </c>
      <c r="E85" s="11" t="s">
        <v>46</v>
      </c>
      <c r="F85" s="10">
        <v>100</v>
      </c>
      <c r="G85" s="15"/>
      <c r="H85" s="16">
        <v>0.13</v>
      </c>
      <c r="I85" s="10">
        <f t="shared" si="12"/>
        <v>0</v>
      </c>
      <c r="J85" s="10"/>
      <c r="K85" s="10">
        <f t="shared" ref="K85:K93" si="14">F85*J85</f>
        <v>0</v>
      </c>
      <c r="L85" s="10">
        <v>14</v>
      </c>
      <c r="M85" s="35"/>
      <c r="N85" s="36" t="s">
        <v>184</v>
      </c>
    </row>
    <row r="86" s="1" customFormat="1" ht="25" customHeight="1" spans="1:14">
      <c r="A86" s="10">
        <f t="shared" si="11"/>
        <v>84</v>
      </c>
      <c r="B86" s="11" t="s">
        <v>182</v>
      </c>
      <c r="C86" s="11" t="s">
        <v>185</v>
      </c>
      <c r="D86" s="10" t="s">
        <v>88</v>
      </c>
      <c r="E86" s="11" t="s">
        <v>46</v>
      </c>
      <c r="F86" s="10">
        <v>100</v>
      </c>
      <c r="G86" s="15"/>
      <c r="H86" s="16">
        <v>0.13</v>
      </c>
      <c r="I86" s="10">
        <f t="shared" ref="I86:I93" si="15">G86*H86</f>
        <v>0</v>
      </c>
      <c r="J86" s="10"/>
      <c r="K86" s="10">
        <f t="shared" si="14"/>
        <v>0</v>
      </c>
      <c r="L86" s="10">
        <v>18</v>
      </c>
      <c r="M86" s="35"/>
      <c r="N86" s="36" t="s">
        <v>184</v>
      </c>
    </row>
    <row r="87" s="1" customFormat="1" ht="25" customHeight="1" spans="1:14">
      <c r="A87" s="10">
        <f t="shared" si="11"/>
        <v>85</v>
      </c>
      <c r="B87" s="11" t="s">
        <v>182</v>
      </c>
      <c r="C87" s="11" t="s">
        <v>186</v>
      </c>
      <c r="D87" s="10" t="s">
        <v>88</v>
      </c>
      <c r="E87" s="11" t="s">
        <v>46</v>
      </c>
      <c r="F87" s="10">
        <v>100</v>
      </c>
      <c r="G87" s="15"/>
      <c r="H87" s="16">
        <v>0.13</v>
      </c>
      <c r="I87" s="10">
        <f t="shared" si="15"/>
        <v>0</v>
      </c>
      <c r="J87" s="10"/>
      <c r="K87" s="10">
        <f t="shared" si="14"/>
        <v>0</v>
      </c>
      <c r="L87" s="10">
        <v>22</v>
      </c>
      <c r="M87" s="35"/>
      <c r="N87" s="36" t="s">
        <v>184</v>
      </c>
    </row>
    <row r="88" s="1" customFormat="1" ht="25" customHeight="1" spans="1:14">
      <c r="A88" s="10">
        <f t="shared" si="11"/>
        <v>86</v>
      </c>
      <c r="B88" s="11" t="s">
        <v>182</v>
      </c>
      <c r="C88" s="11" t="s">
        <v>187</v>
      </c>
      <c r="D88" s="10" t="s">
        <v>88</v>
      </c>
      <c r="E88" s="11" t="s">
        <v>46</v>
      </c>
      <c r="F88" s="10">
        <v>135</v>
      </c>
      <c r="G88" s="15"/>
      <c r="H88" s="16">
        <v>0.13</v>
      </c>
      <c r="I88" s="10">
        <f t="shared" si="15"/>
        <v>0</v>
      </c>
      <c r="J88" s="10"/>
      <c r="K88" s="10">
        <f t="shared" si="14"/>
        <v>0</v>
      </c>
      <c r="L88" s="10">
        <v>54</v>
      </c>
      <c r="M88" s="35"/>
      <c r="N88" s="36" t="s">
        <v>188</v>
      </c>
    </row>
    <row r="89" s="1" customFormat="1" ht="25" customHeight="1" spans="1:14">
      <c r="A89" s="10">
        <f t="shared" si="11"/>
        <v>87</v>
      </c>
      <c r="B89" s="11" t="s">
        <v>182</v>
      </c>
      <c r="C89" s="11" t="s">
        <v>189</v>
      </c>
      <c r="D89" s="10" t="s">
        <v>88</v>
      </c>
      <c r="E89" s="11" t="s">
        <v>46</v>
      </c>
      <c r="F89" s="10">
        <v>500</v>
      </c>
      <c r="G89" s="15"/>
      <c r="H89" s="16">
        <v>0.13</v>
      </c>
      <c r="I89" s="10">
        <f t="shared" si="15"/>
        <v>0</v>
      </c>
      <c r="J89" s="10"/>
      <c r="K89" s="10">
        <f t="shared" si="14"/>
        <v>0</v>
      </c>
      <c r="L89" s="10">
        <v>11.5</v>
      </c>
      <c r="M89" s="35"/>
      <c r="N89" s="36" t="s">
        <v>184</v>
      </c>
    </row>
    <row r="90" s="1" customFormat="1" ht="25" customHeight="1" spans="1:14">
      <c r="A90" s="10">
        <f t="shared" si="11"/>
        <v>88</v>
      </c>
      <c r="B90" s="11" t="s">
        <v>182</v>
      </c>
      <c r="C90" s="11" t="s">
        <v>190</v>
      </c>
      <c r="D90" s="10" t="s">
        <v>88</v>
      </c>
      <c r="E90" s="11" t="s">
        <v>46</v>
      </c>
      <c r="F90" s="10">
        <v>500</v>
      </c>
      <c r="G90" s="15"/>
      <c r="H90" s="16">
        <v>0.13</v>
      </c>
      <c r="I90" s="10">
        <f t="shared" si="15"/>
        <v>0</v>
      </c>
      <c r="J90" s="10"/>
      <c r="K90" s="10">
        <f t="shared" si="14"/>
        <v>0</v>
      </c>
      <c r="L90" s="10">
        <v>24</v>
      </c>
      <c r="M90" s="35"/>
      <c r="N90" s="36" t="s">
        <v>184</v>
      </c>
    </row>
    <row r="91" s="1" customFormat="1" ht="25" customHeight="1" spans="1:14">
      <c r="A91" s="10">
        <f t="shared" si="11"/>
        <v>89</v>
      </c>
      <c r="B91" s="11" t="s">
        <v>182</v>
      </c>
      <c r="C91" s="11" t="s">
        <v>191</v>
      </c>
      <c r="D91" s="10" t="s">
        <v>88</v>
      </c>
      <c r="E91" s="11" t="s">
        <v>46</v>
      </c>
      <c r="F91" s="10">
        <v>500</v>
      </c>
      <c r="G91" s="15"/>
      <c r="H91" s="16">
        <v>0.13</v>
      </c>
      <c r="I91" s="10">
        <f t="shared" si="15"/>
        <v>0</v>
      </c>
      <c r="J91" s="10"/>
      <c r="K91" s="10">
        <f t="shared" si="14"/>
        <v>0</v>
      </c>
      <c r="L91" s="10">
        <v>16</v>
      </c>
      <c r="M91" s="35"/>
      <c r="N91" s="36" t="s">
        <v>188</v>
      </c>
    </row>
    <row r="92" s="1" customFormat="1" ht="25" customHeight="1" spans="1:14">
      <c r="A92" s="10">
        <f t="shared" si="11"/>
        <v>90</v>
      </c>
      <c r="B92" s="11" t="s">
        <v>182</v>
      </c>
      <c r="C92" s="11" t="s">
        <v>192</v>
      </c>
      <c r="D92" s="10" t="s">
        <v>88</v>
      </c>
      <c r="E92" s="11" t="s">
        <v>46</v>
      </c>
      <c r="F92" s="10">
        <v>400</v>
      </c>
      <c r="G92" s="15"/>
      <c r="H92" s="16">
        <v>0.13</v>
      </c>
      <c r="I92" s="10">
        <f t="shared" si="15"/>
        <v>0</v>
      </c>
      <c r="J92" s="10"/>
      <c r="K92" s="10">
        <f t="shared" si="14"/>
        <v>0</v>
      </c>
      <c r="L92" s="10">
        <v>12</v>
      </c>
      <c r="M92" s="35"/>
      <c r="N92" s="36" t="s">
        <v>184</v>
      </c>
    </row>
    <row r="93" s="1" customFormat="1" ht="25" customHeight="1" spans="1:14">
      <c r="A93" s="10">
        <f t="shared" si="11"/>
        <v>91</v>
      </c>
      <c r="B93" s="11" t="s">
        <v>182</v>
      </c>
      <c r="C93" s="11" t="s">
        <v>193</v>
      </c>
      <c r="D93" s="10" t="s">
        <v>88</v>
      </c>
      <c r="E93" s="11" t="s">
        <v>46</v>
      </c>
      <c r="F93" s="10">
        <v>500</v>
      </c>
      <c r="G93" s="15"/>
      <c r="H93" s="16">
        <v>0.13</v>
      </c>
      <c r="I93" s="10">
        <f t="shared" si="15"/>
        <v>0</v>
      </c>
      <c r="J93" s="10"/>
      <c r="K93" s="10">
        <f t="shared" si="14"/>
        <v>0</v>
      </c>
      <c r="L93" s="10">
        <v>13</v>
      </c>
      <c r="M93" s="35"/>
      <c r="N93" s="36" t="s">
        <v>184</v>
      </c>
    </row>
    <row r="94" s="1" customFormat="1" ht="26" customHeight="1" spans="1:14">
      <c r="A94" s="10"/>
      <c r="B94" s="11" t="s">
        <v>194</v>
      </c>
      <c r="C94" s="11"/>
      <c r="D94" s="11"/>
      <c r="E94" s="10"/>
      <c r="F94" s="12"/>
      <c r="G94" s="15"/>
      <c r="H94" s="16"/>
      <c r="I94" s="15"/>
      <c r="J94" s="10"/>
      <c r="K94" s="10">
        <f>SUM(K3:K93)</f>
        <v>0</v>
      </c>
      <c r="L94" s="10"/>
      <c r="M94" s="10"/>
      <c r="N94" s="20"/>
    </row>
    <row r="95" s="1" customFormat="1" ht="32" customHeight="1" spans="1:16">
      <c r="A95" s="24"/>
      <c r="B95" s="25"/>
      <c r="C95" s="26"/>
      <c r="D95" s="26"/>
      <c r="E95" s="27"/>
      <c r="F95" s="28" t="s">
        <v>195</v>
      </c>
      <c r="G95" s="29"/>
      <c r="H95" s="30"/>
      <c r="I95" s="29"/>
      <c r="J95" s="28"/>
      <c r="K95" s="28"/>
      <c r="L95" s="28"/>
      <c r="M95" s="28"/>
      <c r="N95" s="6"/>
      <c r="P95" s="2"/>
    </row>
    <row r="96" s="1" customFormat="1" ht="32" customHeight="1" spans="1:14">
      <c r="A96" s="24"/>
      <c r="B96" s="25"/>
      <c r="C96" s="26"/>
      <c r="D96" s="26"/>
      <c r="E96" s="27"/>
      <c r="F96" s="31" t="s">
        <v>196</v>
      </c>
      <c r="G96" s="32"/>
      <c r="H96" s="33"/>
      <c r="I96" s="32"/>
      <c r="J96" s="31"/>
      <c r="K96" s="31"/>
      <c r="L96" s="31"/>
      <c r="M96" s="31"/>
      <c r="N96" s="6"/>
    </row>
  </sheetData>
  <mergeCells count="3">
    <mergeCell ref="A1:N1"/>
    <mergeCell ref="F95:M95"/>
    <mergeCell ref="F96:M96"/>
  </mergeCells>
  <pageMargins left="0.275" right="0.236111111111111" top="0.196527777777778" bottom="0.236111111111111" header="0.196527777777778" footer="0.196527777777778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zhouqi</cp:lastModifiedBy>
  <dcterms:created xsi:type="dcterms:W3CDTF">2024-11-20T04:04:00Z</dcterms:created>
  <dcterms:modified xsi:type="dcterms:W3CDTF">2025-05-16T09:26:34Z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677323A261EF48D5B9806D395C92785B_13</vt:lpwstr>
  </property>
</Properties>
</file>